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L99" i="28"/>
  <c r="AK99" i="26"/>
  <c r="AK99" i="24"/>
  <c r="AP99" i="26"/>
  <c r="AP99" i="30"/>
  <c r="AP99" i="28"/>
  <c r="AO99" i="30"/>
  <c r="AO99" i="27"/>
  <c r="AO99" i="28"/>
  <c r="AO99" i="26"/>
  <c r="AO99" i="24"/>
  <c r="AL99" i="26"/>
  <c r="AL99" i="24"/>
  <c r="BM99" i="14"/>
  <c r="AB69" i="61"/>
  <c r="AB65"/>
  <c r="AB61" i="63"/>
  <c r="AB61" i="61"/>
  <c r="AB53" i="63"/>
  <c r="AB53" i="61"/>
  <c r="AB45" i="63"/>
  <c r="AB41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97" i="63"/>
  <c r="AB89"/>
  <c r="AB65"/>
  <c r="AB57"/>
  <c r="AB49"/>
  <c r="AB37"/>
  <c r="AB78"/>
  <c r="AB74"/>
  <c r="AB70"/>
  <c r="AB66"/>
  <c r="AB84" i="62"/>
  <c r="AB56"/>
  <c r="AB48"/>
  <c r="AB3" i="61"/>
  <c r="AB94"/>
  <c r="AB90"/>
  <c r="AB82"/>
  <c r="AB78"/>
  <c r="AB74"/>
  <c r="AB54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N33" s="1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N25" s="1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N21" s="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L11" i="66" s="1"/>
  <c r="M11" s="1"/>
  <c r="D11" i="57" s="1"/>
  <c r="C12" i="39"/>
  <c r="L12" i="66" s="1"/>
  <c r="N12" s="1"/>
  <c r="E12" i="57" s="1"/>
  <c r="C13" i="39"/>
  <c r="C14"/>
  <c r="C15"/>
  <c r="L15" i="66" s="1"/>
  <c r="M15" s="1"/>
  <c r="D15" i="57" s="1"/>
  <c r="C16" i="39"/>
  <c r="L16" i="66" s="1"/>
  <c r="N16" s="1"/>
  <c r="E16" i="57" s="1"/>
  <c r="C17" i="39"/>
  <c r="C18"/>
  <c r="C19"/>
  <c r="L19" i="66" s="1"/>
  <c r="M19" s="1"/>
  <c r="D19" i="57" s="1"/>
  <c r="C20" i="39"/>
  <c r="L20" i="66" s="1"/>
  <c r="N20" s="1"/>
  <c r="E20" i="57" s="1"/>
  <c r="C21" i="39"/>
  <c r="C22"/>
  <c r="C23"/>
  <c r="L23" i="66" s="1"/>
  <c r="M23" s="1"/>
  <c r="D23" i="57" s="1"/>
  <c r="C24" i="39"/>
  <c r="L24" i="66" s="1"/>
  <c r="N24" s="1"/>
  <c r="E24" i="57" s="1"/>
  <c r="C25" i="39"/>
  <c r="C26"/>
  <c r="C27"/>
  <c r="L27" i="66" s="1"/>
  <c r="M27" s="1"/>
  <c r="D27" i="57" s="1"/>
  <c r="C28" i="39"/>
  <c r="L28" i="66" s="1"/>
  <c r="N28" s="1"/>
  <c r="E28" i="57" s="1"/>
  <c r="C29" i="39"/>
  <c r="C30"/>
  <c r="C31"/>
  <c r="L31" i="66" s="1"/>
  <c r="M31" s="1"/>
  <c r="D31" i="57" s="1"/>
  <c r="C32" i="39"/>
  <c r="L32" i="66" s="1"/>
  <c r="N32" s="1"/>
  <c r="E32" i="57" s="1"/>
  <c r="C33" i="39"/>
  <c r="C34"/>
  <c r="C35"/>
  <c r="L35" i="66" s="1"/>
  <c r="M35" s="1"/>
  <c r="D35" i="57" s="1"/>
  <c r="C36" i="39"/>
  <c r="L36" i="66" s="1"/>
  <c r="N36" s="1"/>
  <c r="E36" i="57" s="1"/>
  <c r="C37" i="39"/>
  <c r="C38"/>
  <c r="C39"/>
  <c r="L39" i="66" s="1"/>
  <c r="M39" s="1"/>
  <c r="D39" i="57" s="1"/>
  <c r="C40" i="39"/>
  <c r="L40" i="66" s="1"/>
  <c r="N40" s="1"/>
  <c r="E40" i="57" s="1"/>
  <c r="C41" i="39"/>
  <c r="C42"/>
  <c r="C43"/>
  <c r="L43" i="66" s="1"/>
  <c r="M43" s="1"/>
  <c r="D43" i="57" s="1"/>
  <c r="C44" i="39"/>
  <c r="L44" i="66" s="1"/>
  <c r="N44" s="1"/>
  <c r="E44" i="57" s="1"/>
  <c r="C45" i="39"/>
  <c r="C46"/>
  <c r="C47"/>
  <c r="L47" i="66" s="1"/>
  <c r="M47" s="1"/>
  <c r="D47" i="57" s="1"/>
  <c r="C48" i="39"/>
  <c r="L48" i="66" s="1"/>
  <c r="N48" s="1"/>
  <c r="E48" i="57" s="1"/>
  <c r="C49" i="39"/>
  <c r="C50"/>
  <c r="C51"/>
  <c r="L51" i="66" s="1"/>
  <c r="M51" s="1"/>
  <c r="D51" i="57" s="1"/>
  <c r="C52" i="39"/>
  <c r="L52" i="66" s="1"/>
  <c r="N52" s="1"/>
  <c r="E52" i="57" s="1"/>
  <c r="C53" i="39"/>
  <c r="C54"/>
  <c r="C55"/>
  <c r="L55" i="66" s="1"/>
  <c r="M55" s="1"/>
  <c r="D55" i="57" s="1"/>
  <c r="C56" i="39"/>
  <c r="L56" i="66" s="1"/>
  <c r="N56" s="1"/>
  <c r="E56" i="57" s="1"/>
  <c r="C57" i="39"/>
  <c r="C58"/>
  <c r="C59"/>
  <c r="L59" i="66" s="1"/>
  <c r="M59" s="1"/>
  <c r="D59" i="57" s="1"/>
  <c r="C60" i="39"/>
  <c r="L60" i="66" s="1"/>
  <c r="N60" s="1"/>
  <c r="E60" i="57" s="1"/>
  <c r="C61" i="39"/>
  <c r="C62"/>
  <c r="C63"/>
  <c r="L63" i="66" s="1"/>
  <c r="M63" s="1"/>
  <c r="D63" i="57" s="1"/>
  <c r="C64" i="39"/>
  <c r="L64" i="66" s="1"/>
  <c r="N64" s="1"/>
  <c r="E64" i="57" s="1"/>
  <c r="C65" i="39"/>
  <c r="C66"/>
  <c r="C67"/>
  <c r="L67" i="66" s="1"/>
  <c r="M67" s="1"/>
  <c r="D67" i="57" s="1"/>
  <c r="C68" i="39"/>
  <c r="L68" i="66" s="1"/>
  <c r="N68" s="1"/>
  <c r="E68" i="57" s="1"/>
  <c r="C69" i="39"/>
  <c r="C70"/>
  <c r="C71"/>
  <c r="L71" i="66" s="1"/>
  <c r="M71" s="1"/>
  <c r="D71" i="57" s="1"/>
  <c r="C72" i="39"/>
  <c r="L72" i="66" s="1"/>
  <c r="N72" s="1"/>
  <c r="E72" i="57" s="1"/>
  <c r="C73" i="39"/>
  <c r="C74"/>
  <c r="C75"/>
  <c r="L75" i="66" s="1"/>
  <c r="M75" s="1"/>
  <c r="D75" i="57" s="1"/>
  <c r="C76" i="39"/>
  <c r="L76" i="66" s="1"/>
  <c r="N76" s="1"/>
  <c r="E76" i="57" s="1"/>
  <c r="C77" i="39"/>
  <c r="C78"/>
  <c r="C79"/>
  <c r="L79" i="66" s="1"/>
  <c r="M79" s="1"/>
  <c r="D79" i="57" s="1"/>
  <c r="C80" i="39"/>
  <c r="L80" i="66" s="1"/>
  <c r="N80" s="1"/>
  <c r="E80" i="57" s="1"/>
  <c r="C81" i="39"/>
  <c r="C82"/>
  <c r="C83"/>
  <c r="L83" i="66" s="1"/>
  <c r="M83" s="1"/>
  <c r="D83" i="57" s="1"/>
  <c r="C84" i="39"/>
  <c r="L84" i="66" s="1"/>
  <c r="N84" s="1"/>
  <c r="E84" i="57" s="1"/>
  <c r="C85" i="39"/>
  <c r="C86"/>
  <c r="C87"/>
  <c r="L87" i="66" s="1"/>
  <c r="M87" s="1"/>
  <c r="D87" i="57" s="1"/>
  <c r="C88" i="39"/>
  <c r="L88" i="66" s="1"/>
  <c r="N88" s="1"/>
  <c r="E88" i="57" s="1"/>
  <c r="C89" i="39"/>
  <c r="C90"/>
  <c r="C91"/>
  <c r="L91" i="66" s="1"/>
  <c r="M91" s="1"/>
  <c r="D91" i="57" s="1"/>
  <c r="C92" i="39"/>
  <c r="L92" i="66" s="1"/>
  <c r="N92" s="1"/>
  <c r="E92" i="57" s="1"/>
  <c r="C93" i="39"/>
  <c r="C94"/>
  <c r="C95"/>
  <c r="L95" i="66" s="1"/>
  <c r="M95" s="1"/>
  <c r="D95" i="57" s="1"/>
  <c r="C96" i="39"/>
  <c r="L96" i="66" s="1"/>
  <c r="N96" s="1"/>
  <c r="E96" i="57" s="1"/>
  <c r="C97" i="39"/>
  <c r="C98"/>
  <c r="C3"/>
  <c r="L3" i="66" s="1"/>
  <c r="N3" s="1"/>
  <c r="E3" i="57" s="1"/>
  <c r="J99" i="66"/>
  <c r="I99"/>
  <c r="H99"/>
  <c r="G99"/>
  <c r="E99"/>
  <c r="D99"/>
  <c r="C99"/>
  <c r="B99"/>
  <c r="L98"/>
  <c r="P98" s="1"/>
  <c r="E98" i="58" s="1"/>
  <c r="K98" i="66"/>
  <c r="F98"/>
  <c r="L97"/>
  <c r="O97" s="1"/>
  <c r="D97" i="58" s="1"/>
  <c r="K97" i="66"/>
  <c r="F97"/>
  <c r="K96"/>
  <c r="F96"/>
  <c r="K95"/>
  <c r="F95"/>
  <c r="L94"/>
  <c r="P94" s="1"/>
  <c r="E94" i="58" s="1"/>
  <c r="K94" i="66"/>
  <c r="F94"/>
  <c r="L93"/>
  <c r="O93" s="1"/>
  <c r="D93" i="58" s="1"/>
  <c r="K93" i="66"/>
  <c r="F93"/>
  <c r="K92"/>
  <c r="F92"/>
  <c r="K91"/>
  <c r="F91"/>
  <c r="L90"/>
  <c r="P90" s="1"/>
  <c r="E90" i="58" s="1"/>
  <c r="K90" i="66"/>
  <c r="F90"/>
  <c r="L89"/>
  <c r="O89" s="1"/>
  <c r="D89" i="58" s="1"/>
  <c r="K89" i="66"/>
  <c r="F89"/>
  <c r="K88"/>
  <c r="F88"/>
  <c r="K87"/>
  <c r="F87"/>
  <c r="L86"/>
  <c r="P86" s="1"/>
  <c r="E86" i="58" s="1"/>
  <c r="K86" i="66"/>
  <c r="F86"/>
  <c r="L85"/>
  <c r="O85" s="1"/>
  <c r="D85" i="58" s="1"/>
  <c r="K85" i="66"/>
  <c r="F85"/>
  <c r="K84"/>
  <c r="F84"/>
  <c r="K83"/>
  <c r="F83"/>
  <c r="L82"/>
  <c r="P82" s="1"/>
  <c r="E82" i="58" s="1"/>
  <c r="K82" i="66"/>
  <c r="F82"/>
  <c r="L81"/>
  <c r="O81" s="1"/>
  <c r="D81" i="58" s="1"/>
  <c r="K81" i="66"/>
  <c r="F81"/>
  <c r="K80"/>
  <c r="F80"/>
  <c r="K79"/>
  <c r="F79"/>
  <c r="L78"/>
  <c r="P78" s="1"/>
  <c r="E78" i="58" s="1"/>
  <c r="K78" i="66"/>
  <c r="F78"/>
  <c r="L77"/>
  <c r="O77" s="1"/>
  <c r="D77" i="58" s="1"/>
  <c r="K77" i="66"/>
  <c r="F77"/>
  <c r="K76"/>
  <c r="F76"/>
  <c r="K75"/>
  <c r="F75"/>
  <c r="L74"/>
  <c r="P74" s="1"/>
  <c r="E74" i="58" s="1"/>
  <c r="K74" i="66"/>
  <c r="F74"/>
  <c r="L73"/>
  <c r="O73" s="1"/>
  <c r="D73" i="58" s="1"/>
  <c r="K73" i="66"/>
  <c r="F73"/>
  <c r="K72"/>
  <c r="F72"/>
  <c r="K71"/>
  <c r="F71"/>
  <c r="L70"/>
  <c r="P70" s="1"/>
  <c r="E70" i="58" s="1"/>
  <c r="K70" i="66"/>
  <c r="F70"/>
  <c r="L69"/>
  <c r="O69" s="1"/>
  <c r="D69" i="58" s="1"/>
  <c r="K69" i="66"/>
  <c r="F69"/>
  <c r="K68"/>
  <c r="F68"/>
  <c r="K67"/>
  <c r="F67"/>
  <c r="L66"/>
  <c r="P66" s="1"/>
  <c r="E66" i="58" s="1"/>
  <c r="K66" i="66"/>
  <c r="F66"/>
  <c r="L65"/>
  <c r="O65" s="1"/>
  <c r="D65" i="58" s="1"/>
  <c r="K65" i="66"/>
  <c r="F65"/>
  <c r="K64"/>
  <c r="F64"/>
  <c r="K63"/>
  <c r="F63"/>
  <c r="L62"/>
  <c r="P62" s="1"/>
  <c r="E62" i="58" s="1"/>
  <c r="K62" i="66"/>
  <c r="F62"/>
  <c r="L61"/>
  <c r="O61" s="1"/>
  <c r="D61" i="58" s="1"/>
  <c r="K61" i="66"/>
  <c r="F61"/>
  <c r="K60"/>
  <c r="F60"/>
  <c r="K59"/>
  <c r="F59"/>
  <c r="L58"/>
  <c r="P58" s="1"/>
  <c r="E58" i="58" s="1"/>
  <c r="K58" i="66"/>
  <c r="F58"/>
  <c r="L57"/>
  <c r="O57" s="1"/>
  <c r="D57" i="58" s="1"/>
  <c r="K57" i="66"/>
  <c r="F57"/>
  <c r="K56"/>
  <c r="F56"/>
  <c r="K55"/>
  <c r="F55"/>
  <c r="L54"/>
  <c r="P54" s="1"/>
  <c r="E54" i="58" s="1"/>
  <c r="K54" i="66"/>
  <c r="F54"/>
  <c r="L53"/>
  <c r="O53" s="1"/>
  <c r="D53" i="58" s="1"/>
  <c r="K53" i="66"/>
  <c r="F53"/>
  <c r="K52"/>
  <c r="F52"/>
  <c r="K51"/>
  <c r="F51"/>
  <c r="L50"/>
  <c r="P50" s="1"/>
  <c r="E50" i="58" s="1"/>
  <c r="K50" i="66"/>
  <c r="F50"/>
  <c r="L49"/>
  <c r="O49" s="1"/>
  <c r="D49" i="58" s="1"/>
  <c r="K49" i="66"/>
  <c r="F49"/>
  <c r="K48"/>
  <c r="F48"/>
  <c r="K47"/>
  <c r="F47"/>
  <c r="L46"/>
  <c r="P46" s="1"/>
  <c r="E46" i="58" s="1"/>
  <c r="K46" i="66"/>
  <c r="F46"/>
  <c r="L45"/>
  <c r="O45" s="1"/>
  <c r="D45" i="58" s="1"/>
  <c r="K45" i="66"/>
  <c r="F45"/>
  <c r="K44"/>
  <c r="F44"/>
  <c r="K43"/>
  <c r="F43"/>
  <c r="L42"/>
  <c r="P42" s="1"/>
  <c r="E42" i="58" s="1"/>
  <c r="K42" i="66"/>
  <c r="F42"/>
  <c r="L41"/>
  <c r="O41" s="1"/>
  <c r="D41" i="58" s="1"/>
  <c r="K41" i="66"/>
  <c r="F41"/>
  <c r="K40"/>
  <c r="F40"/>
  <c r="K39"/>
  <c r="F39"/>
  <c r="L38"/>
  <c r="P38" s="1"/>
  <c r="E38" i="58" s="1"/>
  <c r="K38" i="66"/>
  <c r="F38"/>
  <c r="L37"/>
  <c r="O37" s="1"/>
  <c r="D37" i="58" s="1"/>
  <c r="K37" i="66"/>
  <c r="F37"/>
  <c r="K36"/>
  <c r="F36"/>
  <c r="K35"/>
  <c r="F35"/>
  <c r="L34"/>
  <c r="P34" s="1"/>
  <c r="E34" i="58" s="1"/>
  <c r="K34" i="66"/>
  <c r="F34"/>
  <c r="L33"/>
  <c r="O33" s="1"/>
  <c r="D33" i="58" s="1"/>
  <c r="K33" i="66"/>
  <c r="F33"/>
  <c r="K32"/>
  <c r="F32"/>
  <c r="K31"/>
  <c r="F31"/>
  <c r="L30"/>
  <c r="P30" s="1"/>
  <c r="E30" i="58" s="1"/>
  <c r="K30" i="66"/>
  <c r="F30"/>
  <c r="L29"/>
  <c r="O29" s="1"/>
  <c r="D29" i="58" s="1"/>
  <c r="K29" i="66"/>
  <c r="F29"/>
  <c r="K28"/>
  <c r="F28"/>
  <c r="K27"/>
  <c r="F27"/>
  <c r="L26"/>
  <c r="P26" s="1"/>
  <c r="E26" i="58" s="1"/>
  <c r="K26" i="66"/>
  <c r="F26"/>
  <c r="L25"/>
  <c r="O25" s="1"/>
  <c r="D25" i="58" s="1"/>
  <c r="K25" i="66"/>
  <c r="F25"/>
  <c r="K24"/>
  <c r="F24"/>
  <c r="K23"/>
  <c r="F23"/>
  <c r="L22"/>
  <c r="P22" s="1"/>
  <c r="E22" i="58" s="1"/>
  <c r="K22" i="66"/>
  <c r="F22"/>
  <c r="L21"/>
  <c r="O21" s="1"/>
  <c r="D21" i="58" s="1"/>
  <c r="K21" i="66"/>
  <c r="F21"/>
  <c r="K20"/>
  <c r="F20"/>
  <c r="K19"/>
  <c r="F19"/>
  <c r="L18"/>
  <c r="P18" s="1"/>
  <c r="E18" i="58" s="1"/>
  <c r="K18" i="66"/>
  <c r="F18"/>
  <c r="L17"/>
  <c r="O17" s="1"/>
  <c r="D17" i="58" s="1"/>
  <c r="K17" i="66"/>
  <c r="F17"/>
  <c r="K16"/>
  <c r="F16"/>
  <c r="K15"/>
  <c r="F15"/>
  <c r="L14"/>
  <c r="P14" s="1"/>
  <c r="E14" i="58" s="1"/>
  <c r="K14" i="66"/>
  <c r="F14"/>
  <c r="L13"/>
  <c r="O13" s="1"/>
  <c r="D13" i="58" s="1"/>
  <c r="K13" i="66"/>
  <c r="F13"/>
  <c r="K12"/>
  <c r="F12"/>
  <c r="K11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F85"/>
  <c r="U84"/>
  <c r="N84"/>
  <c r="F84"/>
  <c r="U83"/>
  <c r="F83"/>
  <c r="U82"/>
  <c r="N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F41"/>
  <c r="U40"/>
  <c r="N40"/>
  <c r="F40"/>
  <c r="U39"/>
  <c r="F39"/>
  <c r="U38"/>
  <c r="N38"/>
  <c r="F38"/>
  <c r="U37"/>
  <c r="F37"/>
  <c r="U36"/>
  <c r="N36"/>
  <c r="F36"/>
  <c r="U35"/>
  <c r="F35"/>
  <c r="U34"/>
  <c r="N34"/>
  <c r="F34"/>
  <c r="U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N5" l="1"/>
  <c r="N13"/>
  <c r="N29"/>
  <c r="N61"/>
  <c r="N65"/>
  <c r="N69"/>
  <c r="N73"/>
  <c r="N77"/>
  <c r="N81"/>
  <c r="N85"/>
  <c r="N89"/>
  <c r="N93"/>
  <c r="N4" i="57"/>
  <c r="N8"/>
  <c r="N12"/>
  <c r="N16"/>
  <c r="N20"/>
  <c r="N24"/>
  <c r="N76"/>
  <c r="N97" i="63"/>
  <c r="L99"/>
  <c r="L99" i="55"/>
  <c r="K99" i="66"/>
  <c r="F65" i="58"/>
  <c r="F63"/>
  <c r="B99"/>
  <c r="F89" i="57"/>
  <c r="F63"/>
  <c r="F49"/>
  <c r="F47"/>
  <c r="F33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N38"/>
  <c r="O38" s="1"/>
  <c r="N42"/>
  <c r="N46"/>
  <c r="N54"/>
  <c r="O54" s="1"/>
  <c r="N58"/>
  <c r="O58" s="1"/>
  <c r="N62"/>
  <c r="O62" s="1"/>
  <c r="N66"/>
  <c r="N70"/>
  <c r="O70" s="1"/>
  <c r="N74"/>
  <c r="O74" s="1"/>
  <c r="N78"/>
  <c r="O78" s="1"/>
  <c r="N9"/>
  <c r="O9" s="1"/>
  <c r="N13"/>
  <c r="O13" s="1"/>
  <c r="N25"/>
  <c r="O25" s="1"/>
  <c r="N29"/>
  <c r="O29" s="1"/>
  <c r="N41"/>
  <c r="N45"/>
  <c r="O45" s="1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41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O66" s="1"/>
  <c r="N67"/>
  <c r="N70"/>
  <c r="N71"/>
  <c r="N74"/>
  <c r="N75"/>
  <c r="N78"/>
  <c r="N79"/>
  <c r="N82"/>
  <c r="O82" s="1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N68"/>
  <c r="O68" s="1"/>
  <c r="N71"/>
  <c r="O71" s="1"/>
  <c r="N72"/>
  <c r="O72" s="1"/>
  <c r="N75"/>
  <c r="N76"/>
  <c r="O76" s="1"/>
  <c r="N79"/>
  <c r="O79" s="1"/>
  <c r="N80"/>
  <c r="O80" s="1"/>
  <c r="N83"/>
  <c r="O83" s="1"/>
  <c r="N84"/>
  <c r="O84" s="1"/>
  <c r="N87"/>
  <c r="N88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G93" s="1"/>
  <c r="V93" s="1"/>
  <c r="M89" i="66"/>
  <c r="D89" i="57" s="1"/>
  <c r="M85" i="66"/>
  <c r="D85" i="57" s="1"/>
  <c r="M81" i="66"/>
  <c r="D81" i="57" s="1"/>
  <c r="M77" i="66"/>
  <c r="D77" i="57" s="1"/>
  <c r="G77" s="1"/>
  <c r="V7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O13"/>
  <c r="V13"/>
  <c r="V48"/>
  <c r="O48"/>
  <c r="V56"/>
  <c r="V9"/>
  <c r="V32"/>
  <c r="O32"/>
  <c r="V40"/>
  <c r="V47"/>
  <c r="V59"/>
  <c r="V16"/>
  <c r="O16"/>
  <c r="V24"/>
  <c r="V31"/>
  <c r="V43"/>
  <c r="O43"/>
  <c r="V87"/>
  <c r="V98"/>
  <c r="O98"/>
  <c r="V10" i="56"/>
  <c r="V19"/>
  <c r="O19"/>
  <c r="V24"/>
  <c r="V26"/>
  <c r="O26"/>
  <c r="V35"/>
  <c r="O35"/>
  <c r="V40"/>
  <c r="V42"/>
  <c r="O42"/>
  <c r="V51"/>
  <c r="O51"/>
  <c r="O24" i="57"/>
  <c r="V9" i="58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65" i="56"/>
  <c r="O73"/>
  <c r="V3" i="55"/>
  <c r="V62"/>
  <c r="V66"/>
  <c r="V74"/>
  <c r="O74"/>
  <c r="V82"/>
  <c r="V94"/>
  <c r="O94"/>
  <c r="V6" i="56"/>
  <c r="O6"/>
  <c r="V15"/>
  <c r="O15"/>
  <c r="V22"/>
  <c r="V31"/>
  <c r="O31"/>
  <c r="V36"/>
  <c r="V38"/>
  <c r="V47"/>
  <c r="O47"/>
  <c r="V52"/>
  <c r="V54"/>
  <c r="V59"/>
  <c r="V62"/>
  <c r="V70"/>
  <c r="V78"/>
  <c r="V83"/>
  <c r="V86"/>
  <c r="V91"/>
  <c r="V94"/>
  <c r="O4" i="57"/>
  <c r="V68"/>
  <c r="V5" i="58"/>
  <c r="V21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O56" i="56"/>
  <c r="V25" i="58"/>
  <c r="O25"/>
  <c r="V38"/>
  <c r="V41"/>
  <c r="O41"/>
  <c r="V54"/>
  <c r="V57"/>
  <c r="V70"/>
  <c r="V86"/>
  <c r="V63" i="55"/>
  <c r="V67"/>
  <c r="V71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4"/>
  <c r="V50"/>
  <c r="O53"/>
  <c r="V82"/>
  <c r="V85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62"/>
  <c r="V65"/>
  <c r="O65"/>
  <c r="O81"/>
  <c r="V94"/>
  <c r="V97"/>
  <c r="O97"/>
  <c r="N3" i="56"/>
  <c r="N90" i="57"/>
  <c r="F91"/>
  <c r="K99" i="58"/>
  <c r="U99"/>
  <c r="F9"/>
  <c r="F17"/>
  <c r="V26"/>
  <c r="O26"/>
  <c r="V42"/>
  <c r="O42"/>
  <c r="V45"/>
  <c r="V58"/>
  <c r="O61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7" i="58" l="1"/>
  <c r="O13" i="57"/>
  <c r="O9" i="58"/>
  <c r="O11" i="57"/>
  <c r="O90" i="55"/>
  <c r="G18"/>
  <c r="O83"/>
  <c r="O67"/>
  <c r="O27"/>
  <c r="O11"/>
  <c r="D99"/>
  <c r="O4"/>
  <c r="G12" i="56"/>
  <c r="V12" s="1"/>
  <c r="G8"/>
  <c r="V8" s="1"/>
  <c r="G4"/>
  <c r="V4" s="1"/>
  <c r="O88"/>
  <c r="O87"/>
  <c r="O75"/>
  <c r="O67"/>
  <c r="E99" i="55"/>
  <c r="O95"/>
  <c r="O75"/>
  <c r="O62"/>
  <c r="O59"/>
  <c r="O39"/>
  <c r="O9"/>
  <c r="O74" i="58"/>
  <c r="G53" i="57"/>
  <c r="O53" s="1"/>
  <c r="G25"/>
  <c r="V25" s="1"/>
  <c r="G21"/>
  <c r="V21" s="1"/>
  <c r="G9"/>
  <c r="V9" s="1"/>
  <c r="O44"/>
  <c r="G91" i="58"/>
  <c r="G75"/>
  <c r="G59"/>
  <c r="G43"/>
  <c r="O43" s="1"/>
  <c r="V37"/>
  <c r="V29"/>
  <c r="G27"/>
  <c r="G11"/>
  <c r="V11" s="1"/>
  <c r="E99"/>
  <c r="V93"/>
  <c r="V77"/>
  <c r="V66"/>
  <c r="D99"/>
  <c r="F99"/>
  <c r="G85" i="57"/>
  <c r="V85" s="1"/>
  <c r="G69"/>
  <c r="O69" s="1"/>
  <c r="G61"/>
  <c r="V61" s="1"/>
  <c r="G45"/>
  <c r="O45" s="1"/>
  <c r="G37"/>
  <c r="G5"/>
  <c r="V5" s="1"/>
  <c r="O56"/>
  <c r="V40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85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39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0" i="58" l="1"/>
  <c r="O61" i="57"/>
  <c r="G99" i="56"/>
  <c r="V99" s="1"/>
  <c r="O4"/>
  <c r="O12"/>
  <c r="O8"/>
  <c r="O16"/>
  <c r="O53" i="55"/>
  <c r="O49"/>
  <c r="V43" i="58"/>
  <c r="O9" i="57"/>
  <c r="O5"/>
  <c r="V91" i="58"/>
  <c r="O91"/>
  <c r="O75"/>
  <c r="V75"/>
  <c r="O59"/>
  <c r="V59"/>
  <c r="O27"/>
  <c r="V27"/>
  <c r="O88"/>
  <c r="O56"/>
  <c r="O52"/>
  <c r="O51"/>
  <c r="O48"/>
  <c r="V45" i="57"/>
  <c r="O37"/>
  <c r="V37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CM79" s="1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CN58" s="1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CT51" s="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DA37" s="1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BY28" s="1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X10" i="54" l="1"/>
  <c r="DB16"/>
  <c r="CA19"/>
  <c r="CZ46"/>
  <c r="CA51"/>
  <c r="CA59"/>
  <c r="DC59"/>
  <c r="DA85"/>
  <c r="DB19"/>
  <c r="DC34"/>
  <c r="BY40"/>
  <c r="CN47"/>
  <c r="CN95"/>
  <c r="CN10"/>
  <c r="CU10"/>
  <c r="CN22"/>
  <c r="CU22"/>
  <c r="CH37"/>
  <c r="CU46"/>
  <c r="CN50"/>
  <c r="CU58"/>
  <c r="BY91"/>
  <c r="CT91"/>
  <c r="CO93"/>
  <c r="CT95"/>
  <c r="DA95"/>
  <c r="CA16"/>
  <c r="CN17"/>
  <c r="CU17"/>
  <c r="BX19"/>
  <c r="CT46"/>
  <c r="DA46"/>
  <c r="BY58"/>
  <c r="DA58"/>
  <c r="BY66"/>
  <c r="DB95"/>
  <c r="DB87"/>
  <c r="DB83"/>
  <c r="DB75"/>
  <c r="DB67"/>
  <c r="DB63"/>
  <c r="DB42"/>
  <c r="DB37"/>
  <c r="DB33"/>
  <c r="BT32"/>
  <c r="DB29"/>
  <c r="DB25"/>
  <c r="BR99"/>
  <c r="DB3"/>
  <c r="BT96"/>
  <c r="DA96"/>
  <c r="BT84"/>
  <c r="DJ84" s="1"/>
  <c r="F84" i="40" s="1"/>
  <c r="DA84" i="54"/>
  <c r="BT70"/>
  <c r="BT65"/>
  <c r="BT37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51"/>
  <c r="DH51" s="1"/>
  <c r="D51" i="40" s="1"/>
  <c r="BF46" i="54"/>
  <c r="BF42"/>
  <c r="BF32"/>
  <c r="BF28"/>
  <c r="BF24"/>
  <c r="BF16"/>
  <c r="BF14"/>
  <c r="DH14" s="1"/>
  <c r="D14" i="40" s="1"/>
  <c r="CG10" i="54"/>
  <c r="AY96"/>
  <c r="AY93"/>
  <c r="AY70"/>
  <c r="AY67"/>
  <c r="AY65"/>
  <c r="AY51"/>
  <c r="AY37"/>
  <c r="AY24"/>
  <c r="DG24" s="1"/>
  <c r="C24" i="40" s="1"/>
  <c r="AP99" i="54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BF17"/>
  <c r="BF30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AY4"/>
  <c r="AY6"/>
  <c r="AY8"/>
  <c r="DG8" s="1"/>
  <c r="C8" i="40" s="1"/>
  <c r="AY9" i="54"/>
  <c r="AY15"/>
  <c r="DG15" s="1"/>
  <c r="C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AY79"/>
  <c r="DI79"/>
  <c r="E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DF34"/>
  <c r="B34" i="40" s="1"/>
  <c r="AY56" i="54"/>
  <c r="DG56" s="1"/>
  <c r="C56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H26"/>
  <c r="D26" i="40" s="1"/>
  <c r="AY33" i="54"/>
  <c r="AY38"/>
  <c r="AY42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J58"/>
  <c r="F58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DD85" i="54"/>
  <c r="DD42"/>
  <c r="DD87"/>
  <c r="DD71"/>
  <c r="DD55"/>
  <c r="DD54"/>
  <c r="DD82"/>
  <c r="DD58"/>
  <c r="CP44"/>
  <c r="CP35"/>
  <c r="D6" i="40"/>
  <c r="DK6" i="54"/>
  <c r="CP14"/>
  <c r="C5" i="40"/>
  <c r="DK5" i="54"/>
  <c r="CI6"/>
  <c r="CB61"/>
  <c r="CB30"/>
  <c r="CB25"/>
  <c r="CB22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8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BA99" i="11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L8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J12" i="44"/>
  <c r="T12" i="52"/>
  <c r="M12" i="26" s="1"/>
  <c r="AC12" s="1"/>
  <c r="AD12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L13"/>
  <c r="U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7"/>
  <c r="AC13" s="1"/>
  <c r="AD13" s="1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V17" s="1"/>
  <c r="O16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G24"/>
  <c r="O20" i="61"/>
  <c r="Q27" i="44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O19" l="1"/>
  <c r="H25" i="44"/>
  <c r="G25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N26" i="27" s="1"/>
  <c r="AC26" s="1"/>
  <c r="AD26" s="1"/>
  <c r="K26" i="53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Q30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3" i="61" l="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J30" s="1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K31" i="53" l="1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K32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7"/>
  <c r="AC32" s="1"/>
  <c r="AD32" s="1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T36" i="52"/>
  <c r="M36" i="26" s="1"/>
  <c r="AC36" s="1"/>
  <c r="AD36" s="1"/>
  <c r="O36" i="52"/>
  <c r="Q36" s="1"/>
  <c r="G37" i="44"/>
  <c r="K37" i="53"/>
  <c r="T37" s="1"/>
  <c r="O37"/>
  <c r="J37"/>
  <c r="S37" s="1"/>
  <c r="N37"/>
  <c r="W37" s="1"/>
  <c r="N37" i="29" s="1"/>
  <c r="AC37" s="1"/>
  <c r="AD37" s="1"/>
  <c r="M37" i="53"/>
  <c r="V37" s="1"/>
  <c r="L37"/>
  <c r="U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4"/>
  <c r="AC37" s="1"/>
  <c r="AD37" s="1"/>
  <c r="N37" i="28"/>
  <c r="AC37" s="1"/>
  <c r="AD37" s="1"/>
  <c r="N37" i="26"/>
  <c r="N37" i="27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C39" s="1"/>
  <c r="AD39" s="1"/>
  <c r="O39" i="52"/>
  <c r="Q39" s="1"/>
  <c r="M40" i="53"/>
  <c r="V40" s="1"/>
  <c r="N40" i="28" s="1"/>
  <c r="AC40" s="1"/>
  <c r="AD40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C40" s="1"/>
  <c r="AD40" s="1"/>
  <c r="AF43" i="44"/>
  <c r="N40" i="27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H41" i="44"/>
  <c r="K41" i="53"/>
  <c r="T41" s="1"/>
  <c r="O41"/>
  <c r="J41"/>
  <c r="S41" s="1"/>
  <c r="N41" i="24" s="1"/>
  <c r="AC41" s="1"/>
  <c r="AD41" s="1"/>
  <c r="N41" i="53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J41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T43" i="52" l="1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T44" i="52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C46" s="1"/>
  <c r="AD46" s="1"/>
  <c r="AF49" i="44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Q50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G48" i="44" s="1"/>
  <c r="B48"/>
  <c r="A48"/>
  <c r="H45" i="14"/>
  <c r="D47" i="44"/>
  <c r="AF50"/>
  <c r="N47" i="24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H49" i="44" s="1"/>
  <c r="AM44" i="14"/>
  <c r="E44" i="61" s="1"/>
  <c r="AL44" i="14"/>
  <c r="D44" i="61" s="1"/>
  <c r="G49" i="44" l="1"/>
  <c r="J49" s="1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T54" i="52" l="1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K57" i="53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H60" i="44" l="1"/>
  <c r="J59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H6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G63"/>
  <c r="Q66"/>
  <c r="K63" i="53"/>
  <c r="T63" s="1"/>
  <c r="O63"/>
  <c r="J63"/>
  <c r="S63" s="1"/>
  <c r="N63" i="24" s="1"/>
  <c r="AC63" s="1"/>
  <c r="AD63" s="1"/>
  <c r="N63" i="5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J63"/>
  <c r="T63" i="52"/>
  <c r="M63" i="26" s="1"/>
  <c r="AC63" s="1"/>
  <c r="AD63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G61" i="61"/>
  <c r="V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J67"/>
  <c r="V63" i="62"/>
  <c r="M68" i="53"/>
  <c r="V68" s="1"/>
  <c r="L68"/>
  <c r="U68" s="1"/>
  <c r="K68"/>
  <c r="T68" s="1"/>
  <c r="O68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Q72" i="44" l="1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G70" i="44" s="1"/>
  <c r="B70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V69" i="61" l="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 i="24" s="1"/>
  <c r="AC73" s="1"/>
  <c r="AD73" s="1"/>
  <c r="N73" i="53"/>
  <c r="W73" s="1"/>
  <c r="N73" i="29" s="1"/>
  <c r="AC73" s="1"/>
  <c r="AD73" s="1"/>
  <c r="M73" i="53"/>
  <c r="V73" s="1"/>
  <c r="L73"/>
  <c r="U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7"/>
  <c r="AC73" s="1"/>
  <c r="AD73" s="1"/>
  <c r="N73" i="28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Q77" i="44" l="1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R72"/>
  <c r="T72"/>
  <c r="O72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M78" i="53" l="1"/>
  <c r="V78" s="1"/>
  <c r="N78" i="28" s="1"/>
  <c r="AC78" s="1"/>
  <c r="AD78" s="1"/>
  <c r="L78" i="53"/>
  <c r="U78" s="1"/>
  <c r="K78"/>
  <c r="T78" s="1"/>
  <c r="O78"/>
  <c r="J78"/>
  <c r="S78" s="1"/>
  <c r="N78"/>
  <c r="W78" s="1"/>
  <c r="Q81" i="44"/>
  <c r="T77" i="52"/>
  <c r="M77" i="26" s="1"/>
  <c r="AC77" s="1"/>
  <c r="AD77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C78" s="1"/>
  <c r="AD78" s="1"/>
  <c r="AF81" i="44"/>
  <c r="N78" i="29"/>
  <c r="AC78" s="1"/>
  <c r="AD78" s="1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K79" i="53" l="1"/>
  <c r="T79" s="1"/>
  <c r="O79"/>
  <c r="J79"/>
  <c r="S79" s="1"/>
  <c r="N79"/>
  <c r="W79" s="1"/>
  <c r="M79"/>
  <c r="V79" s="1"/>
  <c r="N79" i="28" s="1"/>
  <c r="AC79" s="1"/>
  <c r="AD79" s="1"/>
  <c r="L79" i="53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G80" i="44" l="1"/>
  <c r="J80" s="1"/>
  <c r="V76" i="62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T80" i="52" l="1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T81" i="52" l="1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N83" i="27" s="1"/>
  <c r="AC83" s="1"/>
  <c r="AD83" s="1"/>
  <c r="T82" i="52"/>
  <c r="M82" i="26" s="1"/>
  <c r="AC82" s="1"/>
  <c r="AD82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G85" i="44" l="1"/>
  <c r="W82" i="1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J87" i="44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H89" i="44"/>
  <c r="V83" i="63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M89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9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C91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8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O90" i="61" l="1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3" l="1"/>
  <c r="V91" s="1"/>
  <c r="G96" i="44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 i="24" s="1"/>
  <c r="AC96" s="1"/>
  <c r="AD96" s="1"/>
  <c r="N96" i="53"/>
  <c r="W96" s="1"/>
  <c r="V90" i="63"/>
  <c r="M97" i="44"/>
  <c r="V91" i="62"/>
  <c r="O91"/>
  <c r="G91" i="61"/>
  <c r="R94" i="14"/>
  <c r="V94"/>
  <c r="T94"/>
  <c r="B97" i="44"/>
  <c r="A97"/>
  <c r="H94" i="14"/>
  <c r="D96" i="44"/>
  <c r="AF99"/>
  <c r="N96" i="29"/>
  <c r="AC96" s="1"/>
  <c r="AD96" s="1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J96" i="44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<sst xmlns="http://schemas.openxmlformats.org/spreadsheetml/2006/main" count="7854" uniqueCount="491">
  <si>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</si>
  <si>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</si>
  <si>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</si>
  <si>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</si>
  <si>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</si>
  <si>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</si>
  <si>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</si>
  <si>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</si>
  <si>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</si>
  <si>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</si>
  <si>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</si>
  <si>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</si>
  <si>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</si>
  <si>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</si>
  <si>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</si>
  <si>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</si>
  <si>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</si>
  <si>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</si>
  <si>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</si>
  <si>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</si>
  <si>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</si>
  <si>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</si>
  <si>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</si>
  <si>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</si>
  <si>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</si>
  <si>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</si>
  <si>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</si>
  <si>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</si>
  <si>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</si>
  <si>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</si>
  <si>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</si>
  <si>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</si>
  <si>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</si>
  <si>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</si>
  <si>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</si>
  <si>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</si>
  <si>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</si>
  <si>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</si>
  <si>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</si>
  <si>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</si>
  <si>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</si>
  <si>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</si>
  <si>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</si>
  <si>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</si>
  <si>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</si>
  <si>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</si>
  <si>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</si>
  <si>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</si>
  <si>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</si>
  <si>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</si>
  <si>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</si>
  <si>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</si>
  <si>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</si>
  <si>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</si>
  <si>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</si>
  <si>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</si>
  <si>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</si>
  <si>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</si>
  <si>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</si>
  <si>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</si>
  <si>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</si>
  <si>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</si>
  <si>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</si>
  <si>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</si>
  <si>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</si>
  <si>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</si>
  <si>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</si>
  <si>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</si>
  <si>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</si>
  <si>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</si>
  <si>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</si>
  <si>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</si>
  <si>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</si>
  <si>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</si>
  <si>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</si>
  <si>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</si>
  <si>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</si>
  <si>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</si>
  <si>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</si>
  <si>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</si>
  <si>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</si>
  <si>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</si>
  <si>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</si>
  <si>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</si>
  <si>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</si>
  <si>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</si>
  <si>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</si>
  <si>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</si>
  <si>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</si>
  <si>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</si>
  <si>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</si>
  <si>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</si>
  <si>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</si>
  <si>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</si>
  <si>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</si>
  <si>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</si>
  <si>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</si>
  <si>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</si>
  <si>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</si>
  <si>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</si>
  <si>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</si>
  <si>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</si>
  <si>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</si>
  <si>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</si>
  <si>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</si>
  <si>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</si>
  <si>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</si>
  <si>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</si>
  <si>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</si>
  <si>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</si>
  <si>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</si>
  <si>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</si>
  <si>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</si>
  <si>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</si>
  <si>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</si>
  <si>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</si>
  <si>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</si>
  <si>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</si>
  <si>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</si>
  <si>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</si>
  <si>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</si>
  <si>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</si>
  <si>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</si>
  <si>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</si>
  <si>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</si>
  <si>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</si>
  <si>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</si>
  <si>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</si>
  <si>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</si>
  <si>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</si>
  <si>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</si>
  <si>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</si>
  <si>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</si>
  <si>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</si>
  <si>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</si>
  <si>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</si>
  <si>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</si>
  <si>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</si>
  <si>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</si>
  <si>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</si>
  <si>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</si>
  <si>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</si>
  <si>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</si>
  <si>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</si>
  <si>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</si>
  <si>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</si>
  <si>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</si>
  <si>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</si>
  <si>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</si>
  <si>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</si>
  <si>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</si>
  <si>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</si>
  <si>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</si>
  <si>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</si>
  <si>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</si>
  <si>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</si>
  <si>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</si>
  <si>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</si>
  <si>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</si>
  <si>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</si>
  <si>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</si>
  <si>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</si>
  <si>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</si>
  <si>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</si>
  <si>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</si>
  <si>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</si>
  <si>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</si>
  <si>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</si>
  <si>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</si>
  <si>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</si>
  <si>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</si>
  <si>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</si>
  <si>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</si>
  <si>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</si>
  <si>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</si>
  <si>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</si>
  <si>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</si>
  <si>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</si>
  <si>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</si>
  <si>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</si>
  <si>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</si>
  <si>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</si>
  <si>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</si>
  <si>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</si>
  <si>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</si>
  <si>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</si>
  <si>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</si>
  <si>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</si>
  <si>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</si>
  <si>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</si>
  <si>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</si>
  <si>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</si>
  <si>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</si>
  <si>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</si>
  <si>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</si>
  <si>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</si>
  <si>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</si>
  <si>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</si>
  <si>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</si>
  <si>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</si>
  <si>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</si>
  <si>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</si>
  <si>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</si>
  <si>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</si>
  <si>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</si>
  <si>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</si>
  <si>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</si>
  <si>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</si>
  <si>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</si>
  <si>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</si>
  <si>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</si>
  <si>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</si>
  <si>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</si>
  <si>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</si>
  <si>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</si>
  <si>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</si>
  <si>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</si>
  <si>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</si>
  <si>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</si>
  <si>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</si>
  <si>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</si>
  <si>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</si>
  <si>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</si>
  <si>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</si>
  <si>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</si>
  <si>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</si>
  <si>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</si>
  <si>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</si>
  <si>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</si>
  <si>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</si>
  <si>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</si>
  <si>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</si>
  <si>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</si>
  <si>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</si>
  <si>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</si>
  <si>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</si>
  <si>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</si>
  <si>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</si>
  <si>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</si>
  <si>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</si>
  <si>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</si>
  <si>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</si>
  <si>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</si>
  <si>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</si>
  <si>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</si>
  <si>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</si>
  <si>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</si>
  <si>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</si>
  <si>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</si>
  <si>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</si>
  <si>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</si>
  <si>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</si>
  <si>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</si>
  <si>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</si>
  <si>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</si>
  <si>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</si>
  <si>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</si>
  <si>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</si>
  <si>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</si>
  <si>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</si>
  <si>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</si>
  <si>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</si>
  <si>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</si>
  <si>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</si>
  <si>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</si>
  <si>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</si>
  <si>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</si>
  <si>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</si>
  <si>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</si>
  <si>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</si>
  <si>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</si>
  <si>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</si>
  <si>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</si>
  <si>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</si>
  <si>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</si>
  <si>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</si>
  <si>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</si>
  <si>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</si>
  <si>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</si>
  <si>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</si>
  <si>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</si>
  <si>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</si>
  <si>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</si>
  <si>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</si>
  <si>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</si>
  <si>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</si>
  <si>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</si>
  <si>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</si>
  <si>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</si>
  <si>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</si>
  <si>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</si>
  <si>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</si>
  <si>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</si>
  <si>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</si>
  <si>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</si>
  <si>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</si>
  <si>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</si>
  <si>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</si>
  <si>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</si>
  <si>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</si>
  <si>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</si>
  <si>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</si>
  <si>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</si>
  <si>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</si>
  <si>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</si>
  <si>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</si>
  <si>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</si>
  <si>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</si>
  <si>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</si>
  <si>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</si>
  <si>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</si>
  <si>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</si>
  <si>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</si>
  <si>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</si>
  <si>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</si>
  <si>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</si>
  <si>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</si>
  <si>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</si>
  <si>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</si>
  <si>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</si>
  <si>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</si>
  <si>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</si>
  <si>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</si>
  <si>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</si>
  <si>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</si>
  <si>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</si>
  <si>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</si>
  <si>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</si>
  <si>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</si>
  <si>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</si>
  <si>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</si>
  <si>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</si>
  <si>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</si>
  <si>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</si>
  <si>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</si>
  <si>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</si>
  <si>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</si>
  <si>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</si>
  <si>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</si>
  <si>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</si>
  <si>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</si>
  <si>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</si>
  <si>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</si>
  <si>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</si>
  <si>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</si>
  <si>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</si>
  <si>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</si>
  <si>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</si>
  <si>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</si>
  <si>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</si>
  <si>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</si>
  <si>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</si>
  <si>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</si>
  <si>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</si>
  <si>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</si>
  <si>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</si>
  <si>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</si>
  <si>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</si>
  <si>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</si>
  <si>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</si>
  <si>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</si>
  <si>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</si>
  <si>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</si>
  <si>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</si>
  <si>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</si>
  <si>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</si>
  <si>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</si>
  <si>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</si>
  <si>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</si>
  <si>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</si>
  <si>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</si>
  <si>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</si>
  <si>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</si>
  <si>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</si>
  <si>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</si>
  <si>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</si>
  <si>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</si>
  <si>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</si>
  <si>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</si>
  <si>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</si>
  <si>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</si>
  <si>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</si>
  <si>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</si>
  <si>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</si>
  <si>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</si>
  <si>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</si>
  <si>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</si>
  <si>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</si>
  <si>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</si>
  <si>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</si>
  <si>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</si>
  <si>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</si>
  <si>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</si>
  <si>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</si>
  <si>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</si>
  <si>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</si>
  <si>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</si>
  <si>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</si>
  <si>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</si>
  <si>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</si>
  <si>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</si>
  <si>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</si>
  <si>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</si>
  <si>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</si>
  <si>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</si>
  <si>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</si>
  <si>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</si>
  <si>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</si>
  <si>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</si>
  <si>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</si>
  <si>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</si>
  <si>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</si>
  <si>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</si>
  <si>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</si>
  <si>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</si>
  <si>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</si>
  <si>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</si>
  <si>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</si>
  <si>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</si>
  <si>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</si>
  <si>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</si>
  <si>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</si>
  <si>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</si>
  <si>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55IS2022/01/04</t>
  </si>
  <si>
    <t>ANTA_CRF(NR-66)</t>
  </si>
  <si>
    <t>ANTA_GF(NR-66)</t>
  </si>
  <si>
    <t>ANTA_LF(NR-66)</t>
  </si>
  <si>
    <t>ANTA_RF(NR-66)</t>
  </si>
  <si>
    <t>AURY_CRF(NR-66)</t>
  </si>
  <si>
    <t>AURY_GF(NR-66)</t>
  </si>
  <si>
    <t>AURY_LF(NR-66)</t>
  </si>
  <si>
    <t>AURY_RF(NR-66)</t>
  </si>
  <si>
    <t>BRBCL(ER-16)</t>
  </si>
  <si>
    <t>BSIUL(NR-66)</t>
  </si>
  <si>
    <t>CHAMERA1(NR-66)</t>
  </si>
  <si>
    <t>CHAMERA2(NR-66)</t>
  </si>
  <si>
    <t>CHAMERA3(NR-66)</t>
  </si>
  <si>
    <t>DADRI_CRF(NR-66)</t>
  </si>
  <si>
    <t>DADRI_GF(NR-66)</t>
  </si>
  <si>
    <t>DADRI_LF(NR-66)</t>
  </si>
  <si>
    <t>DADRI_RF(NR-66)</t>
  </si>
  <si>
    <t>DADRIT(NR-66)</t>
  </si>
  <si>
    <t>DADRT2(NR-66)</t>
  </si>
  <si>
    <t>DHAULIGNGA(NR-66)</t>
  </si>
  <si>
    <t>DULHASTI(NR-66)</t>
  </si>
  <si>
    <t>FSTPP I &amp; II(ER-16)</t>
  </si>
  <si>
    <t>JHAJJAR(NR-66)</t>
  </si>
  <si>
    <t>KHSTPP-II(ER-16)</t>
  </si>
  <si>
    <t>KOTESHWR(NR-66)</t>
  </si>
  <si>
    <t>NAPP(NR-66)</t>
  </si>
  <si>
    <t>NJPC(NR-66)</t>
  </si>
  <si>
    <t>PARBATI3(NR-66)</t>
  </si>
  <si>
    <t>RAPPB(NR-66)</t>
  </si>
  <si>
    <t>RAPPC(NR-66)</t>
  </si>
  <si>
    <t>RIHAND1(NR-66)</t>
  </si>
  <si>
    <t>RIHAND2(NR-66)</t>
  </si>
  <si>
    <t>RIHAND3(NR-66)</t>
  </si>
  <si>
    <t>SALAL(NR-66)</t>
  </si>
  <si>
    <t>SASAN(WR-28)</t>
  </si>
  <si>
    <t>SEWA2(NR-66)</t>
  </si>
  <si>
    <t>SINGRAULI(NR-66)</t>
  </si>
  <si>
    <t>SINGRAULI_HYDRO(NR-66)</t>
  </si>
  <si>
    <t>TALA(ER-16)</t>
  </si>
  <si>
    <t>TANAKPUR(NR-66)</t>
  </si>
  <si>
    <t>TEHRI(NR-66)</t>
  </si>
  <si>
    <t>UNCHAHAR1(NR-66)</t>
  </si>
  <si>
    <t>UNCHAHAR2(NR-66)</t>
  </si>
  <si>
    <t>UNCHAHAR3(NR-66)</t>
  </si>
  <si>
    <t>UNCHAHAR4(NR-66)</t>
  </si>
  <si>
    <t>URI2(NR-66)</t>
  </si>
  <si>
    <t>SHPPBPL</t>
  </si>
  <si>
    <t>Nagaland_Ben</t>
  </si>
  <si>
    <t>BSHP</t>
  </si>
  <si>
    <t>SINGOLI</t>
  </si>
  <si>
    <t>GMRKEL</t>
  </si>
  <si>
    <t>MSPDCL</t>
  </si>
  <si>
    <t>NATEMANTPR</t>
  </si>
  <si>
    <t>Teesta_III</t>
  </si>
  <si>
    <t>CHANJUII</t>
  </si>
  <si>
    <t>EONKHARADI</t>
  </si>
  <si>
    <t>GPEPL</t>
  </si>
  <si>
    <t>HP</t>
  </si>
  <si>
    <t>IPCL_WB</t>
  </si>
  <si>
    <t>KRCIPPL</t>
  </si>
  <si>
    <t>MBPL</t>
  </si>
  <si>
    <t>MPPMCL</t>
  </si>
  <si>
    <t>MePDCL</t>
  </si>
  <si>
    <t>SIKKIM</t>
  </si>
  <si>
    <t>UTTARAKHAND</t>
  </si>
  <si>
    <t>RSEJ3PL_FTG2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</si>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</sst>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158</v>
          </cell>
          <cell r="C5">
            <v>0</v>
          </cell>
          <cell r="D5">
            <v>184</v>
          </cell>
          <cell r="E5">
            <v>0</v>
          </cell>
          <cell r="H5">
            <v>158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158</v>
          </cell>
          <cell r="C6">
            <v>0</v>
          </cell>
          <cell r="D6">
            <v>184</v>
          </cell>
          <cell r="E6">
            <v>0</v>
          </cell>
          <cell r="H6">
            <v>158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158</v>
          </cell>
          <cell r="C7">
            <v>0</v>
          </cell>
          <cell r="D7">
            <v>184</v>
          </cell>
          <cell r="E7">
            <v>0</v>
          </cell>
          <cell r="H7">
            <v>158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158</v>
          </cell>
          <cell r="C8">
            <v>0</v>
          </cell>
          <cell r="D8">
            <v>184</v>
          </cell>
          <cell r="E8">
            <v>0</v>
          </cell>
          <cell r="H8">
            <v>158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158</v>
          </cell>
          <cell r="C9">
            <v>0</v>
          </cell>
          <cell r="D9">
            <v>184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158</v>
          </cell>
          <cell r="C10">
            <v>0</v>
          </cell>
          <cell r="D10">
            <v>184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161</v>
          </cell>
          <cell r="C11">
            <v>0</v>
          </cell>
          <cell r="D11">
            <v>184</v>
          </cell>
          <cell r="E11">
            <v>0</v>
          </cell>
          <cell r="H11">
            <v>161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158</v>
          </cell>
          <cell r="C12">
            <v>0</v>
          </cell>
          <cell r="D12">
            <v>184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158</v>
          </cell>
          <cell r="C13">
            <v>0</v>
          </cell>
          <cell r="D13">
            <v>184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158</v>
          </cell>
          <cell r="C14">
            <v>0</v>
          </cell>
          <cell r="D14">
            <v>184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158</v>
          </cell>
          <cell r="C15">
            <v>0</v>
          </cell>
          <cell r="D15">
            <v>184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158</v>
          </cell>
          <cell r="C16">
            <v>0</v>
          </cell>
          <cell r="D16">
            <v>184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161</v>
          </cell>
          <cell r="C17">
            <v>0</v>
          </cell>
          <cell r="D17">
            <v>184</v>
          </cell>
          <cell r="E17">
            <v>0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158</v>
          </cell>
          <cell r="C18">
            <v>0</v>
          </cell>
          <cell r="D18">
            <v>184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158</v>
          </cell>
          <cell r="C19">
            <v>0</v>
          </cell>
          <cell r="D19">
            <v>184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158</v>
          </cell>
          <cell r="C20">
            <v>0</v>
          </cell>
          <cell r="D20">
            <v>184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158</v>
          </cell>
          <cell r="C21">
            <v>0</v>
          </cell>
          <cell r="D21">
            <v>184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158</v>
          </cell>
          <cell r="C22">
            <v>0</v>
          </cell>
          <cell r="D22">
            <v>184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161</v>
          </cell>
          <cell r="C23">
            <v>0</v>
          </cell>
          <cell r="D23">
            <v>184</v>
          </cell>
          <cell r="E23">
            <v>0</v>
          </cell>
          <cell r="H23">
            <v>161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158</v>
          </cell>
          <cell r="C24">
            <v>0</v>
          </cell>
          <cell r="D24">
            <v>184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158</v>
          </cell>
          <cell r="C25">
            <v>0</v>
          </cell>
          <cell r="D25">
            <v>184</v>
          </cell>
          <cell r="E25">
            <v>0</v>
          </cell>
          <cell r="H25">
            <v>158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158</v>
          </cell>
          <cell r="C26">
            <v>0</v>
          </cell>
          <cell r="D26">
            <v>184</v>
          </cell>
          <cell r="E26">
            <v>0</v>
          </cell>
          <cell r="H26">
            <v>158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158</v>
          </cell>
          <cell r="C27">
            <v>0</v>
          </cell>
          <cell r="D27">
            <v>184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158</v>
          </cell>
          <cell r="C28">
            <v>0</v>
          </cell>
          <cell r="D28">
            <v>184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0</v>
          </cell>
          <cell r="D29">
            <v>184</v>
          </cell>
          <cell r="E29">
            <v>0</v>
          </cell>
          <cell r="H29">
            <v>161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158</v>
          </cell>
          <cell r="C30">
            <v>0</v>
          </cell>
          <cell r="D30">
            <v>184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158</v>
          </cell>
          <cell r="C31">
            <v>0</v>
          </cell>
          <cell r="D31">
            <v>184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184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184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184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184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158</v>
          </cell>
          <cell r="C36">
            <v>0</v>
          </cell>
          <cell r="D36">
            <v>184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184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184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184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184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184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158</v>
          </cell>
          <cell r="C42">
            <v>0</v>
          </cell>
          <cell r="D42">
            <v>184</v>
          </cell>
          <cell r="E42">
            <v>0</v>
          </cell>
          <cell r="H42">
            <v>158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184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184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162</v>
          </cell>
          <cell r="C45">
            <v>0</v>
          </cell>
          <cell r="D45">
            <v>184</v>
          </cell>
          <cell r="E45">
            <v>0</v>
          </cell>
          <cell r="H45">
            <v>162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162</v>
          </cell>
          <cell r="C46">
            <v>0</v>
          </cell>
          <cell r="D46">
            <v>184</v>
          </cell>
          <cell r="E46">
            <v>0</v>
          </cell>
          <cell r="H46">
            <v>162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159</v>
          </cell>
          <cell r="C47">
            <v>0</v>
          </cell>
          <cell r="D47">
            <v>184</v>
          </cell>
          <cell r="E47">
            <v>0</v>
          </cell>
          <cell r="H47">
            <v>159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159</v>
          </cell>
          <cell r="C48">
            <v>0</v>
          </cell>
          <cell r="D48">
            <v>184</v>
          </cell>
          <cell r="E48">
            <v>0</v>
          </cell>
          <cell r="H48">
            <v>159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159</v>
          </cell>
          <cell r="C49">
            <v>0</v>
          </cell>
          <cell r="D49">
            <v>184</v>
          </cell>
          <cell r="E49">
            <v>0</v>
          </cell>
          <cell r="H49">
            <v>159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159</v>
          </cell>
          <cell r="C50">
            <v>0</v>
          </cell>
          <cell r="D50">
            <v>184</v>
          </cell>
          <cell r="E50">
            <v>0</v>
          </cell>
          <cell r="H50">
            <v>159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159</v>
          </cell>
          <cell r="C51">
            <v>0</v>
          </cell>
          <cell r="D51">
            <v>184</v>
          </cell>
          <cell r="E51">
            <v>0</v>
          </cell>
          <cell r="H51">
            <v>159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158</v>
          </cell>
          <cell r="C52">
            <v>0</v>
          </cell>
          <cell r="D52">
            <v>184</v>
          </cell>
          <cell r="E52">
            <v>0</v>
          </cell>
          <cell r="H52">
            <v>158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164</v>
          </cell>
          <cell r="C53">
            <v>0</v>
          </cell>
          <cell r="D53">
            <v>180</v>
          </cell>
          <cell r="E53">
            <v>0</v>
          </cell>
          <cell r="H53">
            <v>164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159</v>
          </cell>
          <cell r="C54">
            <v>0</v>
          </cell>
          <cell r="D54">
            <v>180</v>
          </cell>
          <cell r="E54">
            <v>0</v>
          </cell>
          <cell r="H54">
            <v>159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159</v>
          </cell>
          <cell r="C55">
            <v>0</v>
          </cell>
          <cell r="D55">
            <v>180</v>
          </cell>
          <cell r="E55">
            <v>0</v>
          </cell>
          <cell r="H55">
            <v>159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159</v>
          </cell>
          <cell r="C56">
            <v>0</v>
          </cell>
          <cell r="D56">
            <v>180</v>
          </cell>
          <cell r="E56">
            <v>0</v>
          </cell>
          <cell r="H56">
            <v>159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159</v>
          </cell>
          <cell r="C57">
            <v>0</v>
          </cell>
          <cell r="D57">
            <v>180</v>
          </cell>
          <cell r="E57">
            <v>0</v>
          </cell>
          <cell r="H57">
            <v>159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159</v>
          </cell>
          <cell r="C58">
            <v>0</v>
          </cell>
          <cell r="D58">
            <v>180</v>
          </cell>
          <cell r="E58">
            <v>0</v>
          </cell>
          <cell r="H58">
            <v>159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156</v>
          </cell>
          <cell r="C59">
            <v>0</v>
          </cell>
          <cell r="D59">
            <v>180</v>
          </cell>
          <cell r="E59">
            <v>0</v>
          </cell>
          <cell r="H59">
            <v>156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162</v>
          </cell>
          <cell r="C60">
            <v>0</v>
          </cell>
          <cell r="D60">
            <v>180</v>
          </cell>
          <cell r="E60">
            <v>0</v>
          </cell>
          <cell r="H60">
            <v>162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159</v>
          </cell>
          <cell r="C61">
            <v>0</v>
          </cell>
          <cell r="D61">
            <v>180</v>
          </cell>
          <cell r="E61">
            <v>0</v>
          </cell>
          <cell r="H61">
            <v>159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159</v>
          </cell>
          <cell r="C62">
            <v>0</v>
          </cell>
          <cell r="D62">
            <v>180</v>
          </cell>
          <cell r="E62">
            <v>0</v>
          </cell>
          <cell r="H62">
            <v>159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159</v>
          </cell>
          <cell r="C63">
            <v>0</v>
          </cell>
          <cell r="D63">
            <v>180</v>
          </cell>
          <cell r="E63">
            <v>0</v>
          </cell>
          <cell r="H63">
            <v>159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156</v>
          </cell>
          <cell r="C64">
            <v>0</v>
          </cell>
          <cell r="D64">
            <v>180</v>
          </cell>
          <cell r="E64">
            <v>0</v>
          </cell>
          <cell r="H64">
            <v>159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156</v>
          </cell>
          <cell r="C65">
            <v>0</v>
          </cell>
          <cell r="D65">
            <v>180</v>
          </cell>
          <cell r="E65">
            <v>0</v>
          </cell>
          <cell r="H65">
            <v>159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154</v>
          </cell>
          <cell r="C66">
            <v>0</v>
          </cell>
          <cell r="D66">
            <v>180</v>
          </cell>
          <cell r="E66">
            <v>0</v>
          </cell>
          <cell r="H66">
            <v>154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159</v>
          </cell>
          <cell r="C67">
            <v>0</v>
          </cell>
          <cell r="D67">
            <v>180</v>
          </cell>
          <cell r="E67">
            <v>0</v>
          </cell>
          <cell r="H67">
            <v>159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155</v>
          </cell>
          <cell r="C68">
            <v>0</v>
          </cell>
          <cell r="D68">
            <v>180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155</v>
          </cell>
          <cell r="C69">
            <v>0</v>
          </cell>
          <cell r="D69">
            <v>180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155</v>
          </cell>
          <cell r="C70">
            <v>0</v>
          </cell>
          <cell r="D70">
            <v>180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0</v>
          </cell>
          <cell r="D71">
            <v>180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0</v>
          </cell>
          <cell r="D72">
            <v>180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0</v>
          </cell>
          <cell r="D73">
            <v>180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0</v>
          </cell>
          <cell r="D74">
            <v>180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0</v>
          </cell>
          <cell r="D75">
            <v>180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0</v>
          </cell>
          <cell r="D76">
            <v>180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158</v>
          </cell>
          <cell r="C77">
            <v>0</v>
          </cell>
          <cell r="D77">
            <v>184</v>
          </cell>
          <cell r="E77">
            <v>0</v>
          </cell>
          <cell r="H77">
            <v>158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158</v>
          </cell>
          <cell r="C78">
            <v>0</v>
          </cell>
          <cell r="D78">
            <v>184</v>
          </cell>
          <cell r="E78">
            <v>0</v>
          </cell>
          <cell r="H78">
            <v>158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158</v>
          </cell>
          <cell r="C79">
            <v>0</v>
          </cell>
          <cell r="D79">
            <v>184</v>
          </cell>
          <cell r="E79">
            <v>0</v>
          </cell>
          <cell r="H79">
            <v>158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158</v>
          </cell>
          <cell r="C80">
            <v>0</v>
          </cell>
          <cell r="D80">
            <v>184</v>
          </cell>
          <cell r="E80">
            <v>0</v>
          </cell>
          <cell r="H80">
            <v>158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164</v>
          </cell>
          <cell r="C81">
            <v>0</v>
          </cell>
          <cell r="D81">
            <v>184</v>
          </cell>
          <cell r="E81">
            <v>0</v>
          </cell>
          <cell r="H81">
            <v>164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164</v>
          </cell>
          <cell r="C82">
            <v>0</v>
          </cell>
          <cell r="D82">
            <v>184</v>
          </cell>
          <cell r="E82">
            <v>0</v>
          </cell>
          <cell r="H82">
            <v>164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158</v>
          </cell>
          <cell r="C83">
            <v>0</v>
          </cell>
          <cell r="D83">
            <v>184</v>
          </cell>
          <cell r="E83">
            <v>0</v>
          </cell>
          <cell r="H83">
            <v>158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164</v>
          </cell>
          <cell r="C84">
            <v>0</v>
          </cell>
          <cell r="D84">
            <v>184</v>
          </cell>
          <cell r="E84">
            <v>0</v>
          </cell>
          <cell r="H84">
            <v>164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164</v>
          </cell>
          <cell r="C85">
            <v>0</v>
          </cell>
          <cell r="D85">
            <v>184</v>
          </cell>
          <cell r="E85">
            <v>0</v>
          </cell>
          <cell r="H85">
            <v>164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164</v>
          </cell>
          <cell r="C86">
            <v>0</v>
          </cell>
          <cell r="D86">
            <v>184</v>
          </cell>
          <cell r="E86">
            <v>0</v>
          </cell>
          <cell r="H86">
            <v>164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164</v>
          </cell>
          <cell r="C87">
            <v>0</v>
          </cell>
          <cell r="D87">
            <v>184</v>
          </cell>
          <cell r="E87">
            <v>0</v>
          </cell>
          <cell r="H87">
            <v>164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164</v>
          </cell>
          <cell r="C88">
            <v>0</v>
          </cell>
          <cell r="D88">
            <v>184</v>
          </cell>
          <cell r="E88">
            <v>0</v>
          </cell>
          <cell r="H88">
            <v>164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158</v>
          </cell>
          <cell r="C89">
            <v>0</v>
          </cell>
          <cell r="D89">
            <v>184</v>
          </cell>
          <cell r="E89">
            <v>0</v>
          </cell>
          <cell r="H89">
            <v>158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161</v>
          </cell>
          <cell r="C90">
            <v>0</v>
          </cell>
          <cell r="D90">
            <v>184</v>
          </cell>
          <cell r="E90">
            <v>0</v>
          </cell>
          <cell r="H90">
            <v>161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161</v>
          </cell>
          <cell r="C91">
            <v>0</v>
          </cell>
          <cell r="D91">
            <v>184</v>
          </cell>
          <cell r="E91">
            <v>0</v>
          </cell>
          <cell r="H91">
            <v>161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161</v>
          </cell>
          <cell r="C92">
            <v>0</v>
          </cell>
          <cell r="D92">
            <v>184</v>
          </cell>
          <cell r="E92">
            <v>0</v>
          </cell>
          <cell r="H92">
            <v>161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161</v>
          </cell>
          <cell r="C93">
            <v>0</v>
          </cell>
          <cell r="D93">
            <v>184</v>
          </cell>
          <cell r="E93">
            <v>0</v>
          </cell>
          <cell r="H93">
            <v>161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161</v>
          </cell>
          <cell r="C94">
            <v>0</v>
          </cell>
          <cell r="D94">
            <v>184</v>
          </cell>
          <cell r="E94">
            <v>0</v>
          </cell>
          <cell r="H94">
            <v>161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157</v>
          </cell>
          <cell r="C95">
            <v>0</v>
          </cell>
          <cell r="D95">
            <v>184</v>
          </cell>
          <cell r="E95">
            <v>0</v>
          </cell>
          <cell r="H95">
            <v>157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161</v>
          </cell>
          <cell r="C96">
            <v>0</v>
          </cell>
          <cell r="D96">
            <v>184</v>
          </cell>
          <cell r="E96">
            <v>0</v>
          </cell>
          <cell r="H96">
            <v>161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163</v>
          </cell>
          <cell r="C97">
            <v>0</v>
          </cell>
          <cell r="D97">
            <v>184</v>
          </cell>
          <cell r="E97">
            <v>0</v>
          </cell>
          <cell r="H97">
            <v>163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163</v>
          </cell>
          <cell r="C98">
            <v>0</v>
          </cell>
          <cell r="D98">
            <v>184</v>
          </cell>
          <cell r="E98">
            <v>0</v>
          </cell>
          <cell r="H98">
            <v>163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163</v>
          </cell>
          <cell r="C99">
            <v>0</v>
          </cell>
          <cell r="D99">
            <v>184</v>
          </cell>
          <cell r="E99">
            <v>0</v>
          </cell>
          <cell r="H99">
            <v>163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163</v>
          </cell>
          <cell r="C100">
            <v>0</v>
          </cell>
          <cell r="D100">
            <v>184</v>
          </cell>
          <cell r="E100">
            <v>0</v>
          </cell>
          <cell r="H100">
            <v>163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40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40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40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40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39.07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283.36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279.36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299.95999999999998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299.95999999999998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297.95999999999998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297.95999999999998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297.95999999999998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296.95999999999998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297.95999999999998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299.95999999999998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292.95999999999998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200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0</v>
          </cell>
          <cell r="K73">
            <v>130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200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0</v>
          </cell>
          <cell r="K74">
            <v>130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200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0</v>
          </cell>
          <cell r="K75">
            <v>130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200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0</v>
          </cell>
          <cell r="K76">
            <v>130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200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0</v>
          </cell>
          <cell r="K77">
            <v>130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200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0</v>
          </cell>
          <cell r="K78">
            <v>130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200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0</v>
          </cell>
          <cell r="K85">
            <v>130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200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0</v>
          </cell>
          <cell r="K86">
            <v>130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200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0</v>
          </cell>
          <cell r="K87">
            <v>130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200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0</v>
          </cell>
          <cell r="K88">
            <v>130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200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0</v>
          </cell>
          <cell r="K89">
            <v>130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200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0</v>
          </cell>
          <cell r="K90">
            <v>130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200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0</v>
          </cell>
          <cell r="K91">
            <v>130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200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0</v>
          </cell>
          <cell r="K92">
            <v>130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200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0</v>
          </cell>
          <cell r="K93">
            <v>130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200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0</v>
          </cell>
          <cell r="K94">
            <v>130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200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0</v>
          </cell>
          <cell r="K95">
            <v>130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200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0</v>
          </cell>
          <cell r="K96">
            <v>130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278.36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280.36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44652</v>
      </c>
      <c r="Z3" s="37">
        <f>S3</f>
        <v>44652</v>
      </c>
      <c r="AE3" s="36"/>
      <c r="AH3" s="38">
        <f>AV4</f>
        <v>44652</v>
      </c>
    </row>
    <row r="4" spans="1:48" ht="15.75" thickBot="1">
      <c r="A4" s="37">
        <f>frq!A1</f>
        <v>44652</v>
      </c>
      <c r="L4" s="37">
        <f>frq!A1</f>
        <v>44652</v>
      </c>
      <c r="P4" s="37">
        <f>frq!A1</f>
        <v>44652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7.084E-2</v>
      </c>
      <c r="H28" s="54">
        <f>(BAWANA!U25+BAWANA!V25)/4000</f>
        <v>0</v>
      </c>
      <c r="I28" s="54"/>
      <c r="J28" s="54">
        <f t="shared" si="3"/>
        <v>7.084E-2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6.9839999999999999E-2</v>
      </c>
      <c r="H29" s="54">
        <f>(BAWANA!U26+BAWANA!V26)/4000</f>
        <v>0</v>
      </c>
      <c r="I29" s="54"/>
      <c r="J29" s="54">
        <f t="shared" si="3"/>
        <v>6.9839999999999999E-2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7.4990000000000001E-2</v>
      </c>
      <c r="H62" s="54">
        <f>(BAWANA!U59+BAWANA!V59)/4000</f>
        <v>0</v>
      </c>
      <c r="I62" s="54"/>
      <c r="J62" s="54">
        <f t="shared" si="3"/>
        <v>7.4990000000000001E-2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7.4990000000000001E-2</v>
      </c>
      <c r="H63" s="54">
        <f>(BAWANA!U60+BAWANA!V60)/4000</f>
        <v>0</v>
      </c>
      <c r="I63" s="54"/>
      <c r="J63" s="54">
        <f t="shared" si="3"/>
        <v>7.4990000000000001E-2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7.4490000000000001E-2</v>
      </c>
      <c r="H65" s="54">
        <f>(BAWANA!U62+BAWANA!V62)/4000</f>
        <v>0</v>
      </c>
      <c r="I65" s="54"/>
      <c r="J65" s="54">
        <f t="shared" si="3"/>
        <v>7.4490000000000001E-2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7.4490000000000001E-2</v>
      </c>
      <c r="H66" s="54">
        <f>(BAWANA!U63+BAWANA!V63)/4000</f>
        <v>0</v>
      </c>
      <c r="I66" s="54"/>
      <c r="J66" s="54">
        <f t="shared" si="3"/>
        <v>7.4490000000000001E-2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7.4490000000000001E-2</v>
      </c>
      <c r="H67" s="54">
        <f>(BAWANA!U64+BAWANA!V64)/4000</f>
        <v>0</v>
      </c>
      <c r="I67" s="54"/>
      <c r="J67" s="54">
        <f t="shared" si="3"/>
        <v>7.4490000000000001E-2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7.424E-2</v>
      </c>
      <c r="H68" s="54">
        <f>(BAWANA!U65+BAWANA!V65)/4000</f>
        <v>0</v>
      </c>
      <c r="I68" s="54"/>
      <c r="J68" s="54">
        <f t="shared" si="3"/>
        <v>7.424E-2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7.4490000000000001E-2</v>
      </c>
      <c r="H69" s="54">
        <f>(BAWANA!U66+BAWANA!V66)/4000</f>
        <v>0</v>
      </c>
      <c r="I69" s="54"/>
      <c r="J69" s="54">
        <f t="shared" si="3"/>
        <v>7.4490000000000001E-2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7.4990000000000001E-2</v>
      </c>
      <c r="H70" s="54">
        <f>(BAWANA!U67+BAWANA!V67)/4000</f>
        <v>0</v>
      </c>
      <c r="I70" s="54"/>
      <c r="J70" s="54">
        <f t="shared" si="3"/>
        <v>7.4990000000000001E-2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7.324E-2</v>
      </c>
      <c r="H71" s="54">
        <f>(BAWANA!U68+BAWANA!V68)/4000</f>
        <v>0</v>
      </c>
      <c r="I71" s="54"/>
      <c r="J71" s="54">
        <f t="shared" ref="J71:J101" si="9">G71+H71+I71</f>
        <v>7.324E-2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0</v>
      </c>
      <c r="H72" s="54">
        <f>(BAWANA!U69+BAWANA!V69)/4000</f>
        <v>0</v>
      </c>
      <c r="I72" s="54"/>
      <c r="J72" s="54">
        <f t="shared" si="9"/>
        <v>0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0</v>
      </c>
      <c r="H73" s="54">
        <f>(BAWANA!U70+BAWANA!V70)/4000</f>
        <v>0</v>
      </c>
      <c r="I73" s="54"/>
      <c r="J73" s="54">
        <f t="shared" si="9"/>
        <v>0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0.1575</v>
      </c>
      <c r="B74" s="54">
        <f>(BAWANA!F71+BAWANA!G71)/4000</f>
        <v>0.20749999999999999</v>
      </c>
      <c r="C74" s="54"/>
      <c r="D74" s="54">
        <f t="shared" si="8"/>
        <v>0.36499999999999999</v>
      </c>
      <c r="E74" s="55"/>
      <c r="F74" s="43"/>
      <c r="G74" s="54">
        <f>(BAWANA!Q71+BAWANA!R71+BAWANA!S71+BAWANA!T71)/4000</f>
        <v>3.2500000000000001E-2</v>
      </c>
      <c r="H74" s="54">
        <f>(BAWANA!U71+BAWANA!V71)/4000</f>
        <v>0</v>
      </c>
      <c r="I74" s="54"/>
      <c r="J74" s="54">
        <f t="shared" si="9"/>
        <v>3.2500000000000001E-2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0.1575</v>
      </c>
      <c r="B75" s="54">
        <f>(BAWANA!F72+BAWANA!G72)/4000</f>
        <v>0.20749999999999999</v>
      </c>
      <c r="C75" s="54"/>
      <c r="D75" s="54">
        <f t="shared" si="8"/>
        <v>0.36499999999999999</v>
      </c>
      <c r="E75" s="55"/>
      <c r="F75" s="43"/>
      <c r="G75" s="54">
        <f>(BAWANA!Q72+BAWANA!R72+BAWANA!S72+BAWANA!T72)/4000</f>
        <v>3.2500000000000001E-2</v>
      </c>
      <c r="H75" s="54">
        <f>(BAWANA!U72+BAWANA!V72)/4000</f>
        <v>0</v>
      </c>
      <c r="I75" s="54"/>
      <c r="J75" s="54">
        <f t="shared" si="9"/>
        <v>3.2500000000000001E-2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0.1575</v>
      </c>
      <c r="B76" s="54">
        <f>(BAWANA!F73+BAWANA!G73)/4000</f>
        <v>0.20749999999999999</v>
      </c>
      <c r="C76" s="54"/>
      <c r="D76" s="54">
        <f t="shared" si="8"/>
        <v>0.36499999999999999</v>
      </c>
      <c r="E76" s="55"/>
      <c r="F76" s="43"/>
      <c r="G76" s="54">
        <f>(BAWANA!Q73+BAWANA!R73+BAWANA!S73+BAWANA!T73)/4000</f>
        <v>3.2500000000000001E-2</v>
      </c>
      <c r="H76" s="54">
        <f>(BAWANA!U73+BAWANA!V73)/4000</f>
        <v>0</v>
      </c>
      <c r="I76" s="54"/>
      <c r="J76" s="54">
        <f t="shared" si="9"/>
        <v>3.2500000000000001E-2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7.7499999999999999E-2</v>
      </c>
      <c r="B77" s="54">
        <f>(BAWANA!F74+BAWANA!G74)/4000</f>
        <v>0.20749999999999999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3.2500000000000001E-2</v>
      </c>
      <c r="H77" s="54">
        <f>(BAWANA!U74+BAWANA!V74)/4000</f>
        <v>0</v>
      </c>
      <c r="I77" s="54"/>
      <c r="J77" s="54">
        <f t="shared" si="9"/>
        <v>3.2500000000000001E-2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7.7499999999999999E-2</v>
      </c>
      <c r="B78" s="54">
        <f>(BAWANA!F75+BAWANA!G75)/4000</f>
        <v>0.20749999999999999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3.2500000000000001E-2</v>
      </c>
      <c r="H78" s="54">
        <f>(BAWANA!U75+BAWANA!V75)/4000</f>
        <v>0</v>
      </c>
      <c r="I78" s="54"/>
      <c r="J78" s="54">
        <f t="shared" si="9"/>
        <v>3.2500000000000001E-2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7.7499999999999999E-2</v>
      </c>
      <c r="B79" s="54">
        <f>(BAWANA!F76+BAWANA!G76)/4000</f>
        <v>0.20749999999999999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3.2500000000000001E-2</v>
      </c>
      <c r="H79" s="54">
        <f>(BAWANA!U76+BAWANA!V76)/4000</f>
        <v>0</v>
      </c>
      <c r="I79" s="54"/>
      <c r="J79" s="54">
        <f t="shared" si="9"/>
        <v>3.2500000000000001E-2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7.7499999999999999E-2</v>
      </c>
      <c r="B86" s="54">
        <f>(BAWANA!F83+BAWANA!G83)/4000</f>
        <v>0.20749999999999999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3.2500000000000001E-2</v>
      </c>
      <c r="H86" s="54">
        <f>(BAWANA!U83+BAWANA!V83)/4000</f>
        <v>0</v>
      </c>
      <c r="I86" s="54"/>
      <c r="J86" s="54">
        <f t="shared" si="9"/>
        <v>3.2500000000000001E-2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7.7499999999999999E-2</v>
      </c>
      <c r="B87" s="54">
        <f>(BAWANA!F84+BAWANA!G84)/4000</f>
        <v>0.20749999999999999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3.2500000000000001E-2</v>
      </c>
      <c r="H87" s="54">
        <f>(BAWANA!U84+BAWANA!V84)/4000</f>
        <v>0</v>
      </c>
      <c r="I87" s="54"/>
      <c r="J87" s="54">
        <f t="shared" si="9"/>
        <v>3.2500000000000001E-2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7.7499999999999999E-2</v>
      </c>
      <c r="B88" s="54">
        <f>(BAWANA!F85+BAWANA!G85)/4000</f>
        <v>0.20749999999999999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3.2500000000000001E-2</v>
      </c>
      <c r="H88" s="54">
        <f>(BAWANA!U85+BAWANA!V85)/4000</f>
        <v>0</v>
      </c>
      <c r="I88" s="54"/>
      <c r="J88" s="54">
        <f t="shared" si="9"/>
        <v>3.2500000000000001E-2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7.7499999999999999E-2</v>
      </c>
      <c r="B89" s="54">
        <f>(BAWANA!F86+BAWANA!G86)/4000</f>
        <v>0.20749999999999999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3.2500000000000001E-2</v>
      </c>
      <c r="H89" s="54">
        <f>(BAWANA!U86+BAWANA!V86)/4000</f>
        <v>0</v>
      </c>
      <c r="I89" s="54"/>
      <c r="J89" s="54">
        <f t="shared" si="9"/>
        <v>3.2500000000000001E-2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7.7499999999999999E-2</v>
      </c>
      <c r="B90" s="54">
        <f>(BAWANA!F87+BAWANA!G87)/4000</f>
        <v>0.20749999999999999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3.2500000000000001E-2</v>
      </c>
      <c r="H90" s="54">
        <f>(BAWANA!U87+BAWANA!V87)/4000</f>
        <v>0</v>
      </c>
      <c r="I90" s="54"/>
      <c r="J90" s="54">
        <f t="shared" si="9"/>
        <v>3.2500000000000001E-2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7.7499999999999999E-2</v>
      </c>
      <c r="B91" s="54">
        <f>(BAWANA!F88+BAWANA!G88)/4000</f>
        <v>0.20749999999999999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3.2500000000000001E-2</v>
      </c>
      <c r="H91" s="54">
        <f>(BAWANA!U88+BAWANA!V88)/4000</f>
        <v>0</v>
      </c>
      <c r="I91" s="54"/>
      <c r="J91" s="54">
        <f t="shared" si="9"/>
        <v>3.2500000000000001E-2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7.7499999999999999E-2</v>
      </c>
      <c r="B92" s="54">
        <f>(BAWANA!F89+BAWANA!G89)/4000</f>
        <v>0.20749999999999999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3.2500000000000001E-2</v>
      </c>
      <c r="H92" s="54">
        <f>(BAWANA!U89+BAWANA!V89)/4000</f>
        <v>0</v>
      </c>
      <c r="I92" s="54"/>
      <c r="J92" s="54">
        <f t="shared" si="9"/>
        <v>3.2500000000000001E-2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7.7499999999999999E-2</v>
      </c>
      <c r="B93" s="54">
        <f>(BAWANA!F90+BAWANA!G90)/4000</f>
        <v>0.20749999999999999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3.2500000000000001E-2</v>
      </c>
      <c r="H93" s="54">
        <f>(BAWANA!U90+BAWANA!V90)/4000</f>
        <v>0</v>
      </c>
      <c r="I93" s="54"/>
      <c r="J93" s="54">
        <f t="shared" si="9"/>
        <v>3.2500000000000001E-2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7.7499999999999999E-2</v>
      </c>
      <c r="B94" s="54">
        <f>(BAWANA!F91+BAWANA!G91)/4000</f>
        <v>0.20749999999999999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3.2500000000000001E-2</v>
      </c>
      <c r="H94" s="54">
        <f>(BAWANA!U91+BAWANA!V91)/4000</f>
        <v>0</v>
      </c>
      <c r="I94" s="54"/>
      <c r="J94" s="54">
        <f t="shared" si="9"/>
        <v>3.2500000000000001E-2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7.7499999999999999E-2</v>
      </c>
      <c r="B95" s="54">
        <f>(BAWANA!F92+BAWANA!G92)/4000</f>
        <v>0.20749999999999999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3.2500000000000001E-2</v>
      </c>
      <c r="H95" s="54">
        <f>(BAWANA!U92+BAWANA!V92)/4000</f>
        <v>0</v>
      </c>
      <c r="I95" s="54"/>
      <c r="J95" s="54">
        <f t="shared" si="9"/>
        <v>3.2500000000000001E-2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7.7499999999999999E-2</v>
      </c>
      <c r="B96" s="54">
        <f>(BAWANA!F93+BAWANA!G93)/4000</f>
        <v>0.20749999999999999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3.2500000000000001E-2</v>
      </c>
      <c r="H96" s="54">
        <f>(BAWANA!U93+BAWANA!V93)/4000</f>
        <v>0</v>
      </c>
      <c r="I96" s="54"/>
      <c r="J96" s="54">
        <f t="shared" si="9"/>
        <v>3.2500000000000001E-2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7.7499999999999999E-2</v>
      </c>
      <c r="B97" s="54">
        <f>(BAWANA!F94+BAWANA!G94)/4000</f>
        <v>0.20749999999999999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3.2500000000000001E-2</v>
      </c>
      <c r="H97" s="54">
        <f>(BAWANA!U94+BAWANA!V94)/4000</f>
        <v>0</v>
      </c>
      <c r="I97" s="54"/>
      <c r="J97" s="54">
        <f t="shared" si="9"/>
        <v>3.2500000000000001E-2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6.9589999999999999E-2</v>
      </c>
      <c r="H98" s="54">
        <f>(BAWANA!U95+BAWANA!V95)/4000</f>
        <v>0</v>
      </c>
      <c r="I98" s="54"/>
      <c r="J98" s="54">
        <f t="shared" si="9"/>
        <v>6.9589999999999999E-2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6.9339999999999999E-2</v>
      </c>
      <c r="H99" s="54">
        <f>(BAWANA!U96+BAWANA!V96)/4000</f>
        <v>0</v>
      </c>
      <c r="I99" s="54"/>
      <c r="J99" s="54">
        <f t="shared" si="9"/>
        <v>6.9339999999999999E-2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7.009E-2</v>
      </c>
      <c r="H100" s="54">
        <f>(BAWANA!U97+BAWANA!V97)/4000</f>
        <v>0</v>
      </c>
      <c r="I100" s="54"/>
      <c r="J100" s="54">
        <f t="shared" si="9"/>
        <v>7.009E-2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10.020000000000001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29.780000000000019</v>
      </c>
      <c r="E102" s="54">
        <f t="shared" si="14"/>
        <v>0</v>
      </c>
      <c r="F102" s="54">
        <f t="shared" si="14"/>
        <v>0</v>
      </c>
      <c r="G102" s="54">
        <f t="shared" si="14"/>
        <v>6.0901100000000001</v>
      </c>
      <c r="H102" s="54">
        <f t="shared" si="14"/>
        <v>0</v>
      </c>
      <c r="I102" s="54"/>
      <c r="J102" s="54">
        <f t="shared" si="14"/>
        <v>6.0901100000000001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6.72</v>
      </c>
      <c r="W3">
        <v>0</v>
      </c>
      <c r="X3">
        <v>0</v>
      </c>
      <c r="Y3">
        <v>6.72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6.72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6.72</v>
      </c>
      <c r="W4">
        <v>0</v>
      </c>
      <c r="X4">
        <v>0</v>
      </c>
      <c r="Y4">
        <v>6.72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5.76</v>
      </c>
      <c r="M5" s="116">
        <v>0</v>
      </c>
      <c r="N5" s="115">
        <v>0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-15</v>
      </c>
      <c r="V5" s="116">
        <v>5.76</v>
      </c>
      <c r="W5">
        <v>0</v>
      </c>
      <c r="X5">
        <v>-15</v>
      </c>
      <c r="Y5">
        <v>5.76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5.76</v>
      </c>
      <c r="M6" s="116">
        <v>0</v>
      </c>
      <c r="N6" s="115">
        <v>0</v>
      </c>
      <c r="O6" s="88">
        <v>-15</v>
      </c>
      <c r="P6" s="88">
        <v>0</v>
      </c>
      <c r="Q6" s="88">
        <v>0</v>
      </c>
      <c r="R6" s="88">
        <v>0</v>
      </c>
      <c r="S6" s="116">
        <v>0</v>
      </c>
      <c r="U6" s="115">
        <v>-15</v>
      </c>
      <c r="V6" s="116">
        <v>5.76</v>
      </c>
      <c r="W6">
        <v>0</v>
      </c>
      <c r="X6">
        <v>-15</v>
      </c>
      <c r="Y6">
        <v>5.76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</v>
      </c>
      <c r="M7" s="116">
        <v>0</v>
      </c>
      <c r="N7" s="115">
        <v>-70</v>
      </c>
      <c r="O7" s="88">
        <v>-35</v>
      </c>
      <c r="P7" s="88">
        <v>0</v>
      </c>
      <c r="Q7" s="88">
        <v>0</v>
      </c>
      <c r="R7" s="88">
        <v>0</v>
      </c>
      <c r="S7" s="116">
        <v>0</v>
      </c>
      <c r="U7" s="115">
        <v>-105</v>
      </c>
      <c r="V7" s="116">
        <v>9.6</v>
      </c>
      <c r="W7">
        <v>-70</v>
      </c>
      <c r="X7">
        <v>-35</v>
      </c>
      <c r="Y7">
        <v>9.6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3.84</v>
      </c>
      <c r="W8">
        <v>0</v>
      </c>
      <c r="X8">
        <v>0</v>
      </c>
      <c r="Y8">
        <v>3.84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5.76</v>
      </c>
      <c r="M9" s="116">
        <v>0</v>
      </c>
      <c r="N9" s="115">
        <v>0</v>
      </c>
      <c r="O9" s="88">
        <v>0</v>
      </c>
      <c r="P9" s="88">
        <v>-35</v>
      </c>
      <c r="Q9" s="88">
        <v>0</v>
      </c>
      <c r="R9" s="88">
        <v>0</v>
      </c>
      <c r="S9" s="116">
        <v>0</v>
      </c>
      <c r="U9" s="115">
        <v>-35</v>
      </c>
      <c r="V9" s="116">
        <v>5.76</v>
      </c>
      <c r="W9">
        <v>0</v>
      </c>
      <c r="X9">
        <v>0</v>
      </c>
      <c r="Y9">
        <v>5.76</v>
      </c>
      <c r="Z9">
        <v>0</v>
      </c>
      <c r="AA9">
        <v>-35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4.8</v>
      </c>
      <c r="W10">
        <v>0</v>
      </c>
      <c r="X10">
        <v>0</v>
      </c>
      <c r="Y10">
        <v>4.8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4.8</v>
      </c>
      <c r="M11" s="116">
        <v>0</v>
      </c>
      <c r="N11" s="115">
        <v>0</v>
      </c>
      <c r="O11" s="88">
        <v>0</v>
      </c>
      <c r="P11" s="88">
        <v>-35</v>
      </c>
      <c r="Q11" s="88">
        <v>0</v>
      </c>
      <c r="R11" s="88">
        <v>0</v>
      </c>
      <c r="S11" s="116">
        <v>0</v>
      </c>
      <c r="U11" s="115">
        <v>-35</v>
      </c>
      <c r="V11" s="116">
        <v>4.8</v>
      </c>
      <c r="W11">
        <v>0</v>
      </c>
      <c r="X11">
        <v>0</v>
      </c>
      <c r="Y11">
        <v>4.8</v>
      </c>
      <c r="Z11">
        <v>0</v>
      </c>
      <c r="AA11">
        <v>-35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</v>
      </c>
      <c r="M12" s="116">
        <v>0</v>
      </c>
      <c r="N12" s="115">
        <v>-15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-15</v>
      </c>
      <c r="V12" s="116">
        <v>4.8</v>
      </c>
      <c r="W12">
        <v>-15</v>
      </c>
      <c r="X12">
        <v>0</v>
      </c>
      <c r="Y12">
        <v>4.8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8.64</v>
      </c>
      <c r="M13" s="116">
        <v>0</v>
      </c>
      <c r="N13" s="115">
        <v>0</v>
      </c>
      <c r="O13" s="88">
        <v>-20</v>
      </c>
      <c r="P13" s="88">
        <v>0</v>
      </c>
      <c r="Q13" s="88">
        <v>0</v>
      </c>
      <c r="R13" s="88">
        <v>0</v>
      </c>
      <c r="S13" s="116">
        <v>0</v>
      </c>
      <c r="U13" s="115">
        <v>-20</v>
      </c>
      <c r="V13" s="116">
        <v>8.64</v>
      </c>
      <c r="W13">
        <v>0</v>
      </c>
      <c r="X13">
        <v>-20</v>
      </c>
      <c r="Y13">
        <v>8.64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2.88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2.88</v>
      </c>
      <c r="W14">
        <v>0</v>
      </c>
      <c r="X14">
        <v>0</v>
      </c>
      <c r="Y14">
        <v>2.88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-15</v>
      </c>
      <c r="P15" s="88">
        <v>-30</v>
      </c>
      <c r="Q15" s="88">
        <v>0</v>
      </c>
      <c r="R15" s="88">
        <v>0</v>
      </c>
      <c r="S15" s="116">
        <v>0</v>
      </c>
      <c r="U15" s="115">
        <v>-45</v>
      </c>
      <c r="V15" s="116">
        <v>0</v>
      </c>
      <c r="W15">
        <v>0</v>
      </c>
      <c r="X15">
        <v>-15</v>
      </c>
      <c r="Y15">
        <v>0</v>
      </c>
      <c r="Z15">
        <v>0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</v>
      </c>
      <c r="P16" s="88">
        <v>0</v>
      </c>
      <c r="Q16" s="88">
        <v>0</v>
      </c>
      <c r="R16" s="88">
        <v>0</v>
      </c>
      <c r="S16" s="116">
        <v>0</v>
      </c>
      <c r="U16" s="115">
        <v>-10</v>
      </c>
      <c r="V16" s="116">
        <v>0</v>
      </c>
      <c r="W16">
        <v>0</v>
      </c>
      <c r="X16">
        <v>-10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-10</v>
      </c>
      <c r="P18" s="88">
        <v>0</v>
      </c>
      <c r="Q18" s="88">
        <v>0</v>
      </c>
      <c r="R18" s="88">
        <v>0</v>
      </c>
      <c r="S18" s="116">
        <v>0</v>
      </c>
      <c r="U18" s="115">
        <v>-10</v>
      </c>
      <c r="V18" s="116">
        <v>0</v>
      </c>
      <c r="W18">
        <v>0</v>
      </c>
      <c r="X18">
        <v>-10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9.6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0</v>
      </c>
      <c r="O19" s="88">
        <v>0</v>
      </c>
      <c r="P19" s="88">
        <v>-30</v>
      </c>
      <c r="Q19" s="88">
        <v>0</v>
      </c>
      <c r="R19" s="88">
        <v>0</v>
      </c>
      <c r="S19" s="116">
        <v>0</v>
      </c>
      <c r="U19" s="115">
        <v>-30</v>
      </c>
      <c r="V19" s="116">
        <v>10.56</v>
      </c>
      <c r="W19">
        <v>9.6</v>
      </c>
      <c r="X19">
        <v>0</v>
      </c>
      <c r="Y19">
        <v>0.96</v>
      </c>
      <c r="Z19">
        <v>0</v>
      </c>
      <c r="AA19">
        <v>-30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</v>
      </c>
      <c r="P20" s="88">
        <v>0</v>
      </c>
      <c r="Q20" s="88">
        <v>0</v>
      </c>
      <c r="R20" s="88">
        <v>0</v>
      </c>
      <c r="S20" s="116">
        <v>0</v>
      </c>
      <c r="U20" s="115">
        <v>-15</v>
      </c>
      <c r="V20" s="116">
        <v>0</v>
      </c>
      <c r="W20">
        <v>0</v>
      </c>
      <c r="X20">
        <v>-15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</v>
      </c>
      <c r="P22" s="88">
        <v>0</v>
      </c>
      <c r="Q22" s="88">
        <v>0</v>
      </c>
      <c r="R22" s="88">
        <v>0</v>
      </c>
      <c r="S22" s="116">
        <v>0</v>
      </c>
      <c r="U22" s="115">
        <v>-20</v>
      </c>
      <c r="V22" s="116">
        <v>0</v>
      </c>
      <c r="W22">
        <v>0</v>
      </c>
      <c r="X22">
        <v>-20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</v>
      </c>
      <c r="P23" s="88">
        <v>-20</v>
      </c>
      <c r="Q23" s="88">
        <v>0</v>
      </c>
      <c r="R23" s="88">
        <v>0</v>
      </c>
      <c r="S23" s="116">
        <v>0</v>
      </c>
      <c r="U23" s="115">
        <v>-30</v>
      </c>
      <c r="V23" s="116">
        <v>0</v>
      </c>
      <c r="W23">
        <v>0</v>
      </c>
      <c r="X23">
        <v>-10</v>
      </c>
      <c r="Y23">
        <v>0</v>
      </c>
      <c r="Z23">
        <v>0</v>
      </c>
      <c r="AA23">
        <v>-20</v>
      </c>
    </row>
    <row r="24" spans="7:27">
      <c r="G24" t="s">
        <v>66</v>
      </c>
      <c r="H24" s="115">
        <v>11.52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</v>
      </c>
      <c r="P24" s="88">
        <v>0</v>
      </c>
      <c r="Q24" s="88">
        <v>0</v>
      </c>
      <c r="R24" s="88">
        <v>0</v>
      </c>
      <c r="S24" s="116">
        <v>0</v>
      </c>
      <c r="U24" s="115">
        <v>-10</v>
      </c>
      <c r="V24" s="116">
        <v>11.52</v>
      </c>
      <c r="W24">
        <v>11.52</v>
      </c>
      <c r="X24">
        <v>-10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-21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-21</v>
      </c>
      <c r="V25" s="116">
        <v>0</v>
      </c>
      <c r="W25">
        <v>-21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115">
        <v>11.52</v>
      </c>
      <c r="I26" s="88">
        <v>0</v>
      </c>
      <c r="J26" s="88">
        <v>28.8</v>
      </c>
      <c r="K26" s="88">
        <v>0</v>
      </c>
      <c r="L26" s="88">
        <v>0</v>
      </c>
      <c r="M26" s="116">
        <v>0</v>
      </c>
      <c r="N26" s="115">
        <v>0</v>
      </c>
      <c r="O26" s="88">
        <v>-15</v>
      </c>
      <c r="P26" s="88">
        <v>0</v>
      </c>
      <c r="Q26" s="88">
        <v>0</v>
      </c>
      <c r="R26" s="88">
        <v>0</v>
      </c>
      <c r="S26" s="116">
        <v>0</v>
      </c>
      <c r="U26" s="115">
        <v>-15</v>
      </c>
      <c r="V26" s="116">
        <v>40.32</v>
      </c>
      <c r="W26">
        <v>11.52</v>
      </c>
      <c r="X26">
        <v>-15</v>
      </c>
      <c r="Y26">
        <v>0</v>
      </c>
      <c r="Z26">
        <v>0</v>
      </c>
      <c r="AA26">
        <v>28.8</v>
      </c>
    </row>
    <row r="27" spans="7:27">
      <c r="G27" t="s">
        <v>69</v>
      </c>
      <c r="H27" s="115">
        <v>60.49</v>
      </c>
      <c r="I27" s="88">
        <v>28.8</v>
      </c>
      <c r="J27" s="88">
        <v>0</v>
      </c>
      <c r="K27" s="88">
        <v>19.2</v>
      </c>
      <c r="L27" s="88">
        <v>0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108.49</v>
      </c>
      <c r="W27">
        <v>60.49</v>
      </c>
      <c r="X27">
        <v>28.8</v>
      </c>
      <c r="Y27">
        <v>0</v>
      </c>
      <c r="Z27">
        <v>19.2</v>
      </c>
      <c r="AA27">
        <v>-20</v>
      </c>
    </row>
    <row r="28" spans="7:27">
      <c r="G28" t="s">
        <v>70</v>
      </c>
      <c r="H28" s="115">
        <v>0</v>
      </c>
      <c r="I28" s="88">
        <v>38.4</v>
      </c>
      <c r="J28" s="88">
        <v>0</v>
      </c>
      <c r="K28" s="88">
        <v>1.92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40.32</v>
      </c>
      <c r="W28">
        <v>0</v>
      </c>
      <c r="X28">
        <v>38.4</v>
      </c>
      <c r="Y28">
        <v>0</v>
      </c>
      <c r="Z28">
        <v>1.92</v>
      </c>
      <c r="AA28">
        <v>0</v>
      </c>
    </row>
    <row r="29" spans="7:27">
      <c r="G29" t="s">
        <v>71</v>
      </c>
      <c r="H29" s="115">
        <v>16.32</v>
      </c>
      <c r="I29" s="88">
        <v>14.4</v>
      </c>
      <c r="J29" s="88">
        <v>38.409999999999997</v>
      </c>
      <c r="K29" s="88">
        <v>1.92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71.05</v>
      </c>
      <c r="W29">
        <v>16.32</v>
      </c>
      <c r="X29">
        <v>14.4</v>
      </c>
      <c r="Y29">
        <v>0</v>
      </c>
      <c r="Z29">
        <v>1.92</v>
      </c>
      <c r="AA29">
        <v>38.409999999999997</v>
      </c>
    </row>
    <row r="30" spans="7:27">
      <c r="G30" t="s">
        <v>72</v>
      </c>
      <c r="H30" s="115">
        <v>15.36</v>
      </c>
      <c r="I30" s="88">
        <v>14.4</v>
      </c>
      <c r="J30" s="88">
        <v>38.409999999999997</v>
      </c>
      <c r="K30" s="88">
        <v>4.8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72.97</v>
      </c>
      <c r="W30">
        <v>15.36</v>
      </c>
      <c r="X30">
        <v>14.4</v>
      </c>
      <c r="Y30">
        <v>0</v>
      </c>
      <c r="Z30">
        <v>4.8</v>
      </c>
      <c r="AA30">
        <v>38.409999999999997</v>
      </c>
    </row>
    <row r="31" spans="7:27">
      <c r="G31" t="s">
        <v>73</v>
      </c>
      <c r="H31" s="115">
        <v>43.2</v>
      </c>
      <c r="I31" s="88">
        <v>0</v>
      </c>
      <c r="J31" s="88">
        <v>0</v>
      </c>
      <c r="K31" s="88">
        <v>1.92</v>
      </c>
      <c r="L31" s="88">
        <v>0</v>
      </c>
      <c r="M31" s="116">
        <v>0</v>
      </c>
      <c r="N31" s="115">
        <v>0</v>
      </c>
      <c r="O31" s="88">
        <v>0</v>
      </c>
      <c r="P31" s="88">
        <v>-50</v>
      </c>
      <c r="Q31" s="88">
        <v>0</v>
      </c>
      <c r="R31" s="88">
        <v>0</v>
      </c>
      <c r="S31" s="116">
        <v>0</v>
      </c>
      <c r="U31" s="115">
        <v>-50</v>
      </c>
      <c r="V31" s="116">
        <v>45.12</v>
      </c>
      <c r="W31">
        <v>43.2</v>
      </c>
      <c r="X31">
        <v>0</v>
      </c>
      <c r="Y31">
        <v>0</v>
      </c>
      <c r="Z31">
        <v>1.92</v>
      </c>
      <c r="AA31">
        <v>-50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-20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-70</v>
      </c>
      <c r="V32" s="116">
        <v>0</v>
      </c>
      <c r="W32">
        <v>-20</v>
      </c>
      <c r="X32">
        <v>0</v>
      </c>
      <c r="Y32">
        <v>0</v>
      </c>
      <c r="Z32">
        <v>0</v>
      </c>
      <c r="AA32">
        <v>-50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-14</v>
      </c>
      <c r="O33" s="88">
        <v>-45</v>
      </c>
      <c r="P33" s="88">
        <v>-50</v>
      </c>
      <c r="Q33" s="88">
        <v>0</v>
      </c>
      <c r="R33" s="88">
        <v>0</v>
      </c>
      <c r="S33" s="116">
        <v>0</v>
      </c>
      <c r="U33" s="115">
        <v>-109</v>
      </c>
      <c r="V33" s="116">
        <v>0</v>
      </c>
      <c r="W33">
        <v>-14</v>
      </c>
      <c r="X33">
        <v>-45</v>
      </c>
      <c r="Y33">
        <v>0</v>
      </c>
      <c r="Z33">
        <v>0</v>
      </c>
      <c r="AA33">
        <v>-50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-27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-77</v>
      </c>
      <c r="V34" s="116">
        <v>0</v>
      </c>
      <c r="W34">
        <v>-27</v>
      </c>
      <c r="X34">
        <v>0</v>
      </c>
      <c r="Y34">
        <v>0</v>
      </c>
      <c r="Z34">
        <v>0</v>
      </c>
      <c r="AA34">
        <v>-50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-35</v>
      </c>
      <c r="O35" s="88">
        <v>0</v>
      </c>
      <c r="P35" s="88">
        <v>-60</v>
      </c>
      <c r="Q35" s="88">
        <v>0</v>
      </c>
      <c r="R35" s="88">
        <v>0</v>
      </c>
      <c r="S35" s="116">
        <v>0</v>
      </c>
      <c r="U35" s="115">
        <v>-95</v>
      </c>
      <c r="V35" s="116">
        <v>0</v>
      </c>
      <c r="W35">
        <v>-35</v>
      </c>
      <c r="X35">
        <v>0</v>
      </c>
      <c r="Y35">
        <v>0</v>
      </c>
      <c r="Z35">
        <v>0</v>
      </c>
      <c r="AA35">
        <v>-60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-51</v>
      </c>
      <c r="V36" s="116">
        <v>0</v>
      </c>
      <c r="W36">
        <v>-1</v>
      </c>
      <c r="X36">
        <v>0</v>
      </c>
      <c r="Y36">
        <v>0</v>
      </c>
      <c r="Z36">
        <v>0</v>
      </c>
      <c r="AA36">
        <v>-50</v>
      </c>
    </row>
    <row r="37" spans="7:27">
      <c r="G37" t="s">
        <v>79</v>
      </c>
      <c r="H37" s="115">
        <v>28.8</v>
      </c>
      <c r="I37" s="88">
        <v>11.52</v>
      </c>
      <c r="J37" s="88">
        <v>0</v>
      </c>
      <c r="K37" s="88">
        <v>0</v>
      </c>
      <c r="L37" s="88">
        <v>1.44</v>
      </c>
      <c r="M37" s="116">
        <v>0</v>
      </c>
      <c r="N37" s="115">
        <v>0</v>
      </c>
      <c r="O37" s="88">
        <v>0</v>
      </c>
      <c r="P37" s="88">
        <v>-110</v>
      </c>
      <c r="Q37" s="88">
        <v>0</v>
      </c>
      <c r="R37" s="88">
        <v>0</v>
      </c>
      <c r="S37" s="116">
        <v>0</v>
      </c>
      <c r="U37" s="115">
        <v>-110</v>
      </c>
      <c r="V37" s="116">
        <v>41.76</v>
      </c>
      <c r="W37">
        <v>28.8</v>
      </c>
      <c r="X37">
        <v>11.52</v>
      </c>
      <c r="Y37">
        <v>1.44</v>
      </c>
      <c r="Z37">
        <v>0</v>
      </c>
      <c r="AA37">
        <v>-110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-19</v>
      </c>
      <c r="O38" s="88">
        <v>-20</v>
      </c>
      <c r="P38" s="88">
        <v>-110</v>
      </c>
      <c r="Q38" s="88">
        <v>0</v>
      </c>
      <c r="R38" s="88">
        <v>0</v>
      </c>
      <c r="S38" s="116">
        <v>0</v>
      </c>
      <c r="U38" s="115">
        <v>-149</v>
      </c>
      <c r="V38" s="116">
        <v>0</v>
      </c>
      <c r="W38">
        <v>-19</v>
      </c>
      <c r="X38">
        <v>-20</v>
      </c>
      <c r="Y38">
        <v>0</v>
      </c>
      <c r="Z38">
        <v>0</v>
      </c>
      <c r="AA38">
        <v>-110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-85</v>
      </c>
      <c r="O39" s="88">
        <v>-35</v>
      </c>
      <c r="P39" s="88">
        <v>-80</v>
      </c>
      <c r="Q39" s="88">
        <v>0</v>
      </c>
      <c r="R39" s="88">
        <v>0</v>
      </c>
      <c r="S39" s="116">
        <v>0</v>
      </c>
      <c r="U39" s="115">
        <v>-200</v>
      </c>
      <c r="V39" s="116">
        <v>0</v>
      </c>
      <c r="W39">
        <v>-85</v>
      </c>
      <c r="X39">
        <v>-35</v>
      </c>
      <c r="Y39">
        <v>0</v>
      </c>
      <c r="Z39">
        <v>0</v>
      </c>
      <c r="AA39">
        <v>-80</v>
      </c>
    </row>
    <row r="40" spans="7:27">
      <c r="G40" t="s">
        <v>82</v>
      </c>
      <c r="H40" s="115">
        <v>0</v>
      </c>
      <c r="I40" s="88">
        <v>33.6</v>
      </c>
      <c r="J40" s="88">
        <v>0</v>
      </c>
      <c r="K40" s="88">
        <v>0</v>
      </c>
      <c r="L40" s="88">
        <v>0</v>
      </c>
      <c r="M40" s="116">
        <v>0</v>
      </c>
      <c r="N40" s="115">
        <v>-42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-72</v>
      </c>
      <c r="V40" s="116">
        <v>33.6</v>
      </c>
      <c r="W40">
        <v>-42</v>
      </c>
      <c r="X40">
        <v>33.6</v>
      </c>
      <c r="Y40">
        <v>0</v>
      </c>
      <c r="Z40">
        <v>0</v>
      </c>
      <c r="AA40">
        <v>-30</v>
      </c>
    </row>
    <row r="41" spans="7:27">
      <c r="G41" t="s">
        <v>83</v>
      </c>
      <c r="H41" s="115">
        <v>19.2</v>
      </c>
      <c r="I41" s="88">
        <v>24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43.2</v>
      </c>
      <c r="W41">
        <v>19.2</v>
      </c>
      <c r="X41">
        <v>24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4.8</v>
      </c>
      <c r="I42" s="88">
        <v>48.01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52.81</v>
      </c>
      <c r="W42">
        <v>4.8</v>
      </c>
      <c r="X42">
        <v>48.01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28.8</v>
      </c>
      <c r="J43" s="88">
        <v>0</v>
      </c>
      <c r="K43" s="88">
        <v>0</v>
      </c>
      <c r="L43" s="88">
        <v>1.92</v>
      </c>
      <c r="M43" s="116">
        <v>0</v>
      </c>
      <c r="N43" s="115">
        <v>-34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-84</v>
      </c>
      <c r="V43" s="116">
        <v>30.72</v>
      </c>
      <c r="W43">
        <v>-34</v>
      </c>
      <c r="X43">
        <v>28.8</v>
      </c>
      <c r="Y43">
        <v>1.92</v>
      </c>
      <c r="Z43">
        <v>0</v>
      </c>
      <c r="AA43">
        <v>-50</v>
      </c>
    </row>
    <row r="44" spans="7:27">
      <c r="G44" t="s">
        <v>86</v>
      </c>
      <c r="H44" s="115">
        <v>13.44</v>
      </c>
      <c r="I44" s="88">
        <v>28.8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42.24</v>
      </c>
      <c r="W44">
        <v>13.44</v>
      </c>
      <c r="X44">
        <v>28.8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57.61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57.61</v>
      </c>
      <c r="W45">
        <v>57.61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10.56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-25</v>
      </c>
      <c r="P46" s="88">
        <v>0</v>
      </c>
      <c r="Q46" s="88">
        <v>0</v>
      </c>
      <c r="R46" s="88">
        <v>0</v>
      </c>
      <c r="S46" s="116">
        <v>0</v>
      </c>
      <c r="U46" s="115">
        <v>-25</v>
      </c>
      <c r="V46" s="116">
        <v>10.56</v>
      </c>
      <c r="W46">
        <v>10.56</v>
      </c>
      <c r="X46">
        <v>-25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149.77000000000001</v>
      </c>
      <c r="I47" s="88">
        <v>9.6</v>
      </c>
      <c r="J47" s="88">
        <v>52.81</v>
      </c>
      <c r="K47" s="88">
        <v>57.61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269.79000000000002</v>
      </c>
      <c r="W47">
        <v>149.77000000000001</v>
      </c>
      <c r="X47">
        <v>9.6</v>
      </c>
      <c r="Y47">
        <v>0</v>
      </c>
      <c r="Z47">
        <v>57.61</v>
      </c>
      <c r="AA47">
        <v>52.81</v>
      </c>
    </row>
    <row r="48" spans="7:27">
      <c r="G48" t="s">
        <v>90</v>
      </c>
      <c r="H48" s="115">
        <v>92.17</v>
      </c>
      <c r="I48" s="88">
        <v>4.8</v>
      </c>
      <c r="J48" s="88">
        <v>91.21</v>
      </c>
      <c r="K48" s="88">
        <v>57.61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245.79</v>
      </c>
      <c r="W48">
        <v>92.17</v>
      </c>
      <c r="X48">
        <v>4.8</v>
      </c>
      <c r="Y48">
        <v>0</v>
      </c>
      <c r="Z48">
        <v>57.61</v>
      </c>
      <c r="AA48">
        <v>91.21</v>
      </c>
    </row>
    <row r="49" spans="7:27">
      <c r="G49" t="s">
        <v>91</v>
      </c>
      <c r="H49" s="115">
        <v>124.81</v>
      </c>
      <c r="I49" s="88">
        <v>43.2</v>
      </c>
      <c r="J49" s="88">
        <v>86.41</v>
      </c>
      <c r="K49" s="88">
        <v>67.209999999999994</v>
      </c>
      <c r="L49" s="88">
        <v>1.92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323.55</v>
      </c>
      <c r="W49">
        <v>124.81</v>
      </c>
      <c r="X49">
        <v>43.2</v>
      </c>
      <c r="Y49">
        <v>1.92</v>
      </c>
      <c r="Z49">
        <v>67.209999999999994</v>
      </c>
      <c r="AA49">
        <v>86.41</v>
      </c>
    </row>
    <row r="50" spans="7:27">
      <c r="G50" t="s">
        <v>92</v>
      </c>
      <c r="H50" s="115">
        <v>114.64</v>
      </c>
      <c r="I50" s="88">
        <v>14.4</v>
      </c>
      <c r="J50" s="88">
        <v>120.01</v>
      </c>
      <c r="K50" s="88">
        <v>72.010000000000005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321.06</v>
      </c>
      <c r="W50">
        <v>114.64</v>
      </c>
      <c r="X50">
        <v>14.4</v>
      </c>
      <c r="Y50">
        <v>0</v>
      </c>
      <c r="Z50">
        <v>72.010000000000005</v>
      </c>
      <c r="AA50">
        <v>120.01</v>
      </c>
    </row>
    <row r="51" spans="7:27">
      <c r="G51" t="s">
        <v>93</v>
      </c>
      <c r="H51" s="115">
        <v>123.81</v>
      </c>
      <c r="I51" s="88">
        <v>38.4</v>
      </c>
      <c r="J51" s="88">
        <v>96.01</v>
      </c>
      <c r="K51" s="88">
        <v>62.41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320.63</v>
      </c>
      <c r="W51">
        <v>123.81</v>
      </c>
      <c r="X51">
        <v>38.4</v>
      </c>
      <c r="Y51">
        <v>0</v>
      </c>
      <c r="Z51">
        <v>62.41</v>
      </c>
      <c r="AA51">
        <v>96.01</v>
      </c>
    </row>
    <row r="52" spans="7:27">
      <c r="G52" t="s">
        <v>94</v>
      </c>
      <c r="H52" s="115">
        <v>94.51</v>
      </c>
      <c r="I52" s="88">
        <v>38.4</v>
      </c>
      <c r="J52" s="88">
        <v>124.81</v>
      </c>
      <c r="K52" s="88">
        <v>52.81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310.52999999999997</v>
      </c>
      <c r="W52">
        <v>94.51</v>
      </c>
      <c r="X52">
        <v>38.4</v>
      </c>
      <c r="Y52">
        <v>0</v>
      </c>
      <c r="Z52">
        <v>52.81</v>
      </c>
      <c r="AA52">
        <v>124.81</v>
      </c>
    </row>
    <row r="53" spans="7:27">
      <c r="G53" t="s">
        <v>95</v>
      </c>
      <c r="H53" s="115">
        <v>143.4</v>
      </c>
      <c r="I53" s="88">
        <v>43.2</v>
      </c>
      <c r="J53" s="88">
        <v>134.41</v>
      </c>
      <c r="K53" s="88">
        <v>43.2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364.21</v>
      </c>
      <c r="W53">
        <v>143.4</v>
      </c>
      <c r="X53">
        <v>43.2</v>
      </c>
      <c r="Y53">
        <v>0</v>
      </c>
      <c r="Z53">
        <v>43.2</v>
      </c>
      <c r="AA53">
        <v>134.41</v>
      </c>
    </row>
    <row r="54" spans="7:27">
      <c r="G54" t="s">
        <v>96</v>
      </c>
      <c r="H54" s="115">
        <v>149.85</v>
      </c>
      <c r="I54" s="88">
        <v>52.81</v>
      </c>
      <c r="J54" s="88">
        <v>96.01</v>
      </c>
      <c r="K54" s="88">
        <v>52.81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351.48</v>
      </c>
      <c r="W54">
        <v>149.85</v>
      </c>
      <c r="X54">
        <v>52.81</v>
      </c>
      <c r="Y54">
        <v>0</v>
      </c>
      <c r="Z54">
        <v>52.81</v>
      </c>
      <c r="AA54">
        <v>96.01</v>
      </c>
    </row>
    <row r="55" spans="7:27">
      <c r="G55" t="s">
        <v>97</v>
      </c>
      <c r="H55" s="115">
        <v>140.96</v>
      </c>
      <c r="I55" s="88">
        <v>9.6</v>
      </c>
      <c r="J55" s="88">
        <v>0</v>
      </c>
      <c r="K55" s="88">
        <v>57.61</v>
      </c>
      <c r="L55" s="88">
        <v>1.92</v>
      </c>
      <c r="M55" s="116">
        <v>0</v>
      </c>
      <c r="N55" s="115">
        <v>0</v>
      </c>
      <c r="O55" s="88">
        <v>0</v>
      </c>
      <c r="P55" s="88">
        <v>-105</v>
      </c>
      <c r="Q55" s="88">
        <v>0</v>
      </c>
      <c r="R55" s="88">
        <v>0</v>
      </c>
      <c r="S55" s="116">
        <v>0</v>
      </c>
      <c r="U55" s="115">
        <v>-105</v>
      </c>
      <c r="V55" s="116">
        <v>210.09</v>
      </c>
      <c r="W55">
        <v>140.96</v>
      </c>
      <c r="X55">
        <v>9.6</v>
      </c>
      <c r="Y55">
        <v>1.92</v>
      </c>
      <c r="Z55">
        <v>57.61</v>
      </c>
      <c r="AA55">
        <v>-105</v>
      </c>
    </row>
    <row r="56" spans="7:27">
      <c r="G56" t="s">
        <v>98</v>
      </c>
      <c r="H56" s="115">
        <v>122.9</v>
      </c>
      <c r="I56" s="88">
        <v>0</v>
      </c>
      <c r="J56" s="88">
        <v>0</v>
      </c>
      <c r="K56" s="88">
        <v>52.81</v>
      </c>
      <c r="L56" s="88">
        <v>0</v>
      </c>
      <c r="M56" s="116">
        <v>0</v>
      </c>
      <c r="N56" s="115">
        <v>0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-40</v>
      </c>
      <c r="V56" s="116">
        <v>175.71</v>
      </c>
      <c r="W56">
        <v>122.9</v>
      </c>
      <c r="X56">
        <v>0</v>
      </c>
      <c r="Y56">
        <v>0</v>
      </c>
      <c r="Z56">
        <v>52.81</v>
      </c>
      <c r="AA56">
        <v>-40</v>
      </c>
    </row>
    <row r="57" spans="7:27">
      <c r="G57" t="s">
        <v>99</v>
      </c>
      <c r="H57" s="115">
        <v>103.56</v>
      </c>
      <c r="I57" s="88">
        <v>0</v>
      </c>
      <c r="J57" s="88">
        <v>0</v>
      </c>
      <c r="K57" s="88">
        <v>38.4</v>
      </c>
      <c r="L57" s="88">
        <v>0</v>
      </c>
      <c r="M57" s="116">
        <v>0</v>
      </c>
      <c r="N57" s="115">
        <v>0</v>
      </c>
      <c r="O57" s="88">
        <v>-15</v>
      </c>
      <c r="P57" s="88">
        <v>-10</v>
      </c>
      <c r="Q57" s="88">
        <v>0</v>
      </c>
      <c r="R57" s="88">
        <v>0</v>
      </c>
      <c r="S57" s="116">
        <v>0</v>
      </c>
      <c r="U57" s="115">
        <v>-25</v>
      </c>
      <c r="V57" s="116">
        <v>141.96</v>
      </c>
      <c r="W57">
        <v>103.56</v>
      </c>
      <c r="X57">
        <v>-15</v>
      </c>
      <c r="Y57">
        <v>0</v>
      </c>
      <c r="Z57">
        <v>38.4</v>
      </c>
      <c r="AA57">
        <v>-10</v>
      </c>
    </row>
    <row r="58" spans="7:27">
      <c r="G58" t="s">
        <v>100</v>
      </c>
      <c r="H58" s="115">
        <v>101.91</v>
      </c>
      <c r="I58" s="88">
        <v>0</v>
      </c>
      <c r="J58" s="88">
        <v>43.2</v>
      </c>
      <c r="K58" s="88">
        <v>48.01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193.12</v>
      </c>
      <c r="W58">
        <v>101.91</v>
      </c>
      <c r="X58">
        <v>0</v>
      </c>
      <c r="Y58">
        <v>0</v>
      </c>
      <c r="Z58">
        <v>48.01</v>
      </c>
      <c r="AA58">
        <v>43.2</v>
      </c>
    </row>
    <row r="59" spans="7:27">
      <c r="G59" t="s">
        <v>101</v>
      </c>
      <c r="H59" s="115">
        <v>76.42</v>
      </c>
      <c r="I59" s="88">
        <v>0</v>
      </c>
      <c r="J59" s="88">
        <v>0</v>
      </c>
      <c r="K59" s="88">
        <v>57.61</v>
      </c>
      <c r="L59" s="88">
        <v>0</v>
      </c>
      <c r="M59" s="116">
        <v>0</v>
      </c>
      <c r="N59" s="115">
        <v>0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>
        <v>-10</v>
      </c>
      <c r="V59" s="116">
        <v>134.03</v>
      </c>
      <c r="W59">
        <v>76.42</v>
      </c>
      <c r="X59">
        <v>-10</v>
      </c>
      <c r="Y59">
        <v>0</v>
      </c>
      <c r="Z59">
        <v>57.61</v>
      </c>
      <c r="AA59">
        <v>0</v>
      </c>
    </row>
    <row r="60" spans="7:27">
      <c r="G60" t="s">
        <v>102</v>
      </c>
      <c r="H60" s="115">
        <v>131.99</v>
      </c>
      <c r="I60" s="88">
        <v>0</v>
      </c>
      <c r="J60" s="88">
        <v>48.01</v>
      </c>
      <c r="K60" s="88">
        <v>52.81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232.81</v>
      </c>
      <c r="W60">
        <v>131.99</v>
      </c>
      <c r="X60">
        <v>0</v>
      </c>
      <c r="Y60">
        <v>0</v>
      </c>
      <c r="Z60">
        <v>52.81</v>
      </c>
      <c r="AA60">
        <v>48.01</v>
      </c>
    </row>
    <row r="61" spans="7:27">
      <c r="G61" t="s">
        <v>103</v>
      </c>
      <c r="H61" s="115">
        <v>66.37</v>
      </c>
      <c r="I61" s="88">
        <v>0</v>
      </c>
      <c r="J61" s="88">
        <v>52.81</v>
      </c>
      <c r="K61" s="88">
        <v>43.2</v>
      </c>
      <c r="L61" s="88">
        <v>0.96</v>
      </c>
      <c r="M61" s="116">
        <v>0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163.34</v>
      </c>
      <c r="W61">
        <v>66.37</v>
      </c>
      <c r="X61">
        <v>-20</v>
      </c>
      <c r="Y61">
        <v>0.96</v>
      </c>
      <c r="Z61">
        <v>43.2</v>
      </c>
      <c r="AA61">
        <v>52.81</v>
      </c>
    </row>
    <row r="62" spans="7:27">
      <c r="G62" t="s">
        <v>104</v>
      </c>
      <c r="H62" s="115">
        <v>102.27</v>
      </c>
      <c r="I62" s="88">
        <v>0</v>
      </c>
      <c r="J62" s="88">
        <v>43.2</v>
      </c>
      <c r="K62" s="88">
        <v>43.2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188.67</v>
      </c>
      <c r="W62">
        <v>102.27</v>
      </c>
      <c r="X62">
        <v>0</v>
      </c>
      <c r="Y62">
        <v>0</v>
      </c>
      <c r="Z62">
        <v>43.2</v>
      </c>
      <c r="AA62">
        <v>43.2</v>
      </c>
    </row>
    <row r="63" spans="7:27">
      <c r="G63" t="s">
        <v>105</v>
      </c>
      <c r="H63" s="115">
        <v>5.71</v>
      </c>
      <c r="I63" s="88">
        <v>0</v>
      </c>
      <c r="J63" s="88">
        <v>14.4</v>
      </c>
      <c r="K63" s="88">
        <v>48.01</v>
      </c>
      <c r="L63" s="88">
        <v>0</v>
      </c>
      <c r="M63" s="116">
        <v>0</v>
      </c>
      <c r="N63" s="115">
        <v>0</v>
      </c>
      <c r="O63" s="88">
        <v>-55</v>
      </c>
      <c r="P63" s="88">
        <v>0</v>
      </c>
      <c r="Q63" s="88">
        <v>0</v>
      </c>
      <c r="R63" s="88">
        <v>0</v>
      </c>
      <c r="S63" s="116">
        <v>0</v>
      </c>
      <c r="U63" s="115">
        <v>-55</v>
      </c>
      <c r="V63" s="116">
        <v>68.12</v>
      </c>
      <c r="W63">
        <v>5.71</v>
      </c>
      <c r="X63">
        <v>-55</v>
      </c>
      <c r="Y63">
        <v>0</v>
      </c>
      <c r="Z63">
        <v>48.01</v>
      </c>
      <c r="AA63">
        <v>14.4</v>
      </c>
    </row>
    <row r="64" spans="7:27">
      <c r="G64" t="s">
        <v>106</v>
      </c>
      <c r="H64" s="115">
        <v>47.09</v>
      </c>
      <c r="I64" s="88">
        <v>0</v>
      </c>
      <c r="J64" s="88">
        <v>19.2</v>
      </c>
      <c r="K64" s="88">
        <v>33.6</v>
      </c>
      <c r="L64" s="88">
        <v>0</v>
      </c>
      <c r="M64" s="116">
        <v>0</v>
      </c>
      <c r="N64" s="115">
        <v>0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-25</v>
      </c>
      <c r="V64" s="116">
        <v>99.89</v>
      </c>
      <c r="W64">
        <v>47.09</v>
      </c>
      <c r="X64">
        <v>-25</v>
      </c>
      <c r="Y64">
        <v>0</v>
      </c>
      <c r="Z64">
        <v>33.6</v>
      </c>
      <c r="AA64">
        <v>19.2</v>
      </c>
    </row>
    <row r="65" spans="7:27">
      <c r="G65" t="s">
        <v>107</v>
      </c>
      <c r="H65" s="115">
        <v>40.99</v>
      </c>
      <c r="I65" s="88">
        <v>0</v>
      </c>
      <c r="J65" s="88">
        <v>24</v>
      </c>
      <c r="K65" s="88">
        <v>48</v>
      </c>
      <c r="L65" s="88">
        <v>0</v>
      </c>
      <c r="M65" s="116">
        <v>0</v>
      </c>
      <c r="N65" s="115">
        <v>0</v>
      </c>
      <c r="O65" s="88">
        <v>-5</v>
      </c>
      <c r="P65" s="88">
        <v>0</v>
      </c>
      <c r="Q65" s="88">
        <v>0</v>
      </c>
      <c r="R65" s="88">
        <v>0</v>
      </c>
      <c r="S65" s="116">
        <v>0</v>
      </c>
      <c r="U65" s="115">
        <v>-5</v>
      </c>
      <c r="V65" s="116">
        <v>112.99</v>
      </c>
      <c r="W65">
        <v>40.99</v>
      </c>
      <c r="X65">
        <v>-5</v>
      </c>
      <c r="Y65">
        <v>0</v>
      </c>
      <c r="Z65">
        <v>48</v>
      </c>
      <c r="AA65">
        <v>24</v>
      </c>
    </row>
    <row r="66" spans="7:27">
      <c r="G66" t="s">
        <v>108</v>
      </c>
      <c r="H66" s="115">
        <v>13.74</v>
      </c>
      <c r="I66" s="88">
        <v>0</v>
      </c>
      <c r="J66" s="88">
        <v>0</v>
      </c>
      <c r="K66" s="88">
        <v>28.8</v>
      </c>
      <c r="L66" s="88">
        <v>0</v>
      </c>
      <c r="M66" s="116">
        <v>0</v>
      </c>
      <c r="N66" s="115">
        <v>0</v>
      </c>
      <c r="O66" s="88">
        <v>-5</v>
      </c>
      <c r="P66" s="88">
        <v>-15</v>
      </c>
      <c r="Q66" s="88">
        <v>0</v>
      </c>
      <c r="R66" s="88">
        <v>0</v>
      </c>
      <c r="S66" s="116">
        <v>0</v>
      </c>
      <c r="U66" s="115">
        <v>-20</v>
      </c>
      <c r="V66" s="116">
        <v>42.54</v>
      </c>
      <c r="W66">
        <v>13.74</v>
      </c>
      <c r="X66">
        <v>-5</v>
      </c>
      <c r="Y66">
        <v>0</v>
      </c>
      <c r="Z66">
        <v>28.8</v>
      </c>
      <c r="AA66">
        <v>-15</v>
      </c>
    </row>
    <row r="67" spans="7:27">
      <c r="G67" t="s">
        <v>109</v>
      </c>
      <c r="H67" s="115">
        <v>0</v>
      </c>
      <c r="I67" s="88">
        <v>0</v>
      </c>
      <c r="J67" s="88">
        <v>38.4</v>
      </c>
      <c r="K67" s="88">
        <v>0</v>
      </c>
      <c r="L67" s="88">
        <v>0</v>
      </c>
      <c r="M67" s="116">
        <v>0</v>
      </c>
      <c r="N67" s="115">
        <v>-10.19</v>
      </c>
      <c r="O67" s="88">
        <v>-40</v>
      </c>
      <c r="P67" s="88">
        <v>0</v>
      </c>
      <c r="Q67" s="88">
        <v>0</v>
      </c>
      <c r="R67" s="88">
        <v>0</v>
      </c>
      <c r="S67" s="116">
        <v>0</v>
      </c>
      <c r="U67" s="115">
        <v>-50.19</v>
      </c>
      <c r="V67" s="116">
        <v>38.4</v>
      </c>
      <c r="W67">
        <v>-10.19</v>
      </c>
      <c r="X67">
        <v>-40</v>
      </c>
      <c r="Y67">
        <v>0</v>
      </c>
      <c r="Z67">
        <v>0</v>
      </c>
      <c r="AA67">
        <v>38.4</v>
      </c>
    </row>
    <row r="68" spans="7:27">
      <c r="G68" t="s">
        <v>110</v>
      </c>
      <c r="H68" s="115">
        <v>32.299999999999997</v>
      </c>
      <c r="I68" s="88">
        <v>9.6</v>
      </c>
      <c r="J68" s="88">
        <v>43.2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85.1</v>
      </c>
      <c r="W68">
        <v>32.299999999999997</v>
      </c>
      <c r="X68">
        <v>9.6</v>
      </c>
      <c r="Y68">
        <v>0</v>
      </c>
      <c r="Z68">
        <v>0</v>
      </c>
      <c r="AA68">
        <v>43.2</v>
      </c>
    </row>
    <row r="69" spans="7:27">
      <c r="G69" t="s">
        <v>111</v>
      </c>
      <c r="H69" s="115">
        <v>75.849999999999994</v>
      </c>
      <c r="I69" s="88">
        <v>9.6</v>
      </c>
      <c r="J69" s="88">
        <v>192.02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277.47000000000003</v>
      </c>
      <c r="W69">
        <v>75.849999999999994</v>
      </c>
      <c r="X69">
        <v>9.6</v>
      </c>
      <c r="Y69">
        <v>0</v>
      </c>
      <c r="Z69">
        <v>0</v>
      </c>
      <c r="AA69">
        <v>192.02</v>
      </c>
    </row>
    <row r="70" spans="7:27">
      <c r="G70" t="s">
        <v>112</v>
      </c>
      <c r="H70" s="115">
        <v>60.49</v>
      </c>
      <c r="I70" s="88">
        <v>14.4</v>
      </c>
      <c r="J70" s="88">
        <v>192.02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266.91000000000003</v>
      </c>
      <c r="W70">
        <v>60.49</v>
      </c>
      <c r="X70">
        <v>14.4</v>
      </c>
      <c r="Y70">
        <v>0</v>
      </c>
      <c r="Z70">
        <v>0</v>
      </c>
      <c r="AA70">
        <v>192.02</v>
      </c>
    </row>
    <row r="71" spans="7:27">
      <c r="G71" t="s">
        <v>113</v>
      </c>
      <c r="H71" s="115">
        <v>110.91</v>
      </c>
      <c r="I71" s="88">
        <v>22.08</v>
      </c>
      <c r="J71" s="88">
        <v>144.02000000000001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277.01</v>
      </c>
      <c r="W71">
        <v>110.91</v>
      </c>
      <c r="X71">
        <v>22.08</v>
      </c>
      <c r="Y71">
        <v>0</v>
      </c>
      <c r="Z71">
        <v>0</v>
      </c>
      <c r="AA71">
        <v>144.02000000000001</v>
      </c>
    </row>
    <row r="72" spans="7:27">
      <c r="G72" t="s">
        <v>114</v>
      </c>
      <c r="H72" s="115">
        <v>85.74</v>
      </c>
      <c r="I72" s="88">
        <v>52.81</v>
      </c>
      <c r="J72" s="88">
        <v>192.01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330.56</v>
      </c>
      <c r="W72">
        <v>85.74</v>
      </c>
      <c r="X72">
        <v>52.81</v>
      </c>
      <c r="Y72">
        <v>0</v>
      </c>
      <c r="Z72">
        <v>0</v>
      </c>
      <c r="AA72">
        <v>192.01</v>
      </c>
    </row>
    <row r="73" spans="7:27">
      <c r="G73" t="s">
        <v>115</v>
      </c>
      <c r="H73" s="115">
        <v>83.5</v>
      </c>
      <c r="I73" s="88">
        <v>50.89</v>
      </c>
      <c r="J73" s="88">
        <v>124.81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259.2</v>
      </c>
      <c r="W73">
        <v>83.5</v>
      </c>
      <c r="X73">
        <v>50.89</v>
      </c>
      <c r="Y73">
        <v>0</v>
      </c>
      <c r="Z73">
        <v>0</v>
      </c>
      <c r="AA73">
        <v>124.81</v>
      </c>
    </row>
    <row r="74" spans="7:27">
      <c r="G74" t="s">
        <v>116</v>
      </c>
      <c r="H74" s="115">
        <v>84.95</v>
      </c>
      <c r="I74" s="88">
        <v>63.37</v>
      </c>
      <c r="J74" s="88">
        <v>172.81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321.13</v>
      </c>
      <c r="W74">
        <v>84.95</v>
      </c>
      <c r="X74">
        <v>63.37</v>
      </c>
      <c r="Y74">
        <v>0</v>
      </c>
      <c r="Z74">
        <v>0</v>
      </c>
      <c r="AA74">
        <v>172.81</v>
      </c>
    </row>
    <row r="75" spans="7:27">
      <c r="G75" t="s">
        <v>117</v>
      </c>
      <c r="H75" s="115">
        <v>130.57</v>
      </c>
      <c r="I75" s="88">
        <v>0</v>
      </c>
      <c r="J75" s="88">
        <v>153.62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284.19</v>
      </c>
      <c r="W75">
        <v>130.57</v>
      </c>
      <c r="X75">
        <v>0</v>
      </c>
      <c r="Y75">
        <v>0</v>
      </c>
      <c r="Z75">
        <v>0</v>
      </c>
      <c r="AA75">
        <v>153.62</v>
      </c>
    </row>
    <row r="76" spans="7:27">
      <c r="G76" t="s">
        <v>118</v>
      </c>
      <c r="H76" s="115">
        <v>134.41</v>
      </c>
      <c r="I76" s="88">
        <v>28.8</v>
      </c>
      <c r="J76" s="88">
        <v>216.03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-2</v>
      </c>
      <c r="S76" s="116">
        <v>0</v>
      </c>
      <c r="U76" s="115">
        <v>-2</v>
      </c>
      <c r="V76" s="116">
        <v>379.24</v>
      </c>
      <c r="W76">
        <v>134.41</v>
      </c>
      <c r="X76">
        <v>28.8</v>
      </c>
      <c r="Y76">
        <v>-2</v>
      </c>
      <c r="Z76">
        <v>0</v>
      </c>
      <c r="AA76">
        <v>216.03</v>
      </c>
    </row>
    <row r="77" spans="7:27">
      <c r="G77" t="s">
        <v>119</v>
      </c>
      <c r="H77" s="115">
        <v>142.1</v>
      </c>
      <c r="I77" s="88">
        <v>9.6</v>
      </c>
      <c r="J77" s="88">
        <v>115.21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-2</v>
      </c>
      <c r="S77" s="116">
        <v>0</v>
      </c>
      <c r="U77" s="115">
        <v>-2</v>
      </c>
      <c r="V77" s="116">
        <v>266.91000000000003</v>
      </c>
      <c r="W77">
        <v>142.1</v>
      </c>
      <c r="X77">
        <v>9.6</v>
      </c>
      <c r="Y77">
        <v>-2</v>
      </c>
      <c r="Z77">
        <v>0</v>
      </c>
      <c r="AA77">
        <v>115.21</v>
      </c>
    </row>
    <row r="78" spans="7:27">
      <c r="G78" t="s">
        <v>120</v>
      </c>
      <c r="H78" s="115">
        <v>118.09</v>
      </c>
      <c r="I78" s="88">
        <v>0</v>
      </c>
      <c r="J78" s="88">
        <v>115.21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0</v>
      </c>
      <c r="Q78" s="88">
        <v>0</v>
      </c>
      <c r="R78" s="88">
        <v>-2</v>
      </c>
      <c r="S78" s="116">
        <v>0</v>
      </c>
      <c r="U78" s="115">
        <v>-22</v>
      </c>
      <c r="V78" s="116">
        <v>233.3</v>
      </c>
      <c r="W78">
        <v>118.09</v>
      </c>
      <c r="X78">
        <v>-20</v>
      </c>
      <c r="Y78">
        <v>-2</v>
      </c>
      <c r="Z78">
        <v>0</v>
      </c>
      <c r="AA78">
        <v>115.21</v>
      </c>
    </row>
    <row r="79" spans="7:27">
      <c r="G79" t="s">
        <v>121</v>
      </c>
      <c r="H79" s="115">
        <v>58.57</v>
      </c>
      <c r="I79" s="88">
        <v>0</v>
      </c>
      <c r="J79" s="88">
        <v>62.4</v>
      </c>
      <c r="K79" s="88">
        <v>14.4</v>
      </c>
      <c r="L79" s="88">
        <v>0.96</v>
      </c>
      <c r="M79" s="116">
        <v>0</v>
      </c>
      <c r="N79" s="115">
        <v>0</v>
      </c>
      <c r="O79" s="88">
        <v>-58</v>
      </c>
      <c r="P79" s="88">
        <v>0</v>
      </c>
      <c r="Q79" s="88">
        <v>0</v>
      </c>
      <c r="R79" s="88">
        <v>0</v>
      </c>
      <c r="S79" s="116">
        <v>0</v>
      </c>
      <c r="U79" s="115">
        <v>-58</v>
      </c>
      <c r="V79" s="116">
        <v>136.33000000000001</v>
      </c>
      <c r="W79">
        <v>58.57</v>
      </c>
      <c r="X79">
        <v>-58</v>
      </c>
      <c r="Y79">
        <v>0.96</v>
      </c>
      <c r="Z79">
        <v>14.4</v>
      </c>
      <c r="AA79">
        <v>62.4</v>
      </c>
    </row>
    <row r="80" spans="7:27">
      <c r="G80" t="s">
        <v>122</v>
      </c>
      <c r="H80" s="115">
        <v>49.93</v>
      </c>
      <c r="I80" s="88">
        <v>0</v>
      </c>
      <c r="J80" s="88">
        <v>110.41</v>
      </c>
      <c r="K80" s="88">
        <v>14.4</v>
      </c>
      <c r="L80" s="88">
        <v>0</v>
      </c>
      <c r="M80" s="116">
        <v>0</v>
      </c>
      <c r="N80" s="115">
        <v>0</v>
      </c>
      <c r="O80" s="88">
        <v>-15</v>
      </c>
      <c r="P80" s="88">
        <v>0</v>
      </c>
      <c r="Q80" s="88">
        <v>0</v>
      </c>
      <c r="R80" s="88">
        <v>0</v>
      </c>
      <c r="S80" s="116">
        <v>0</v>
      </c>
      <c r="U80" s="115">
        <v>-15</v>
      </c>
      <c r="V80" s="116">
        <v>174.74</v>
      </c>
      <c r="W80">
        <v>49.93</v>
      </c>
      <c r="X80">
        <v>-15</v>
      </c>
      <c r="Y80">
        <v>0</v>
      </c>
      <c r="Z80">
        <v>14.4</v>
      </c>
      <c r="AA80">
        <v>110.41</v>
      </c>
    </row>
    <row r="81" spans="7:27">
      <c r="G81" t="s">
        <v>123</v>
      </c>
      <c r="H81" s="115">
        <v>0</v>
      </c>
      <c r="I81" s="88">
        <v>0</v>
      </c>
      <c r="J81" s="88">
        <v>38.4</v>
      </c>
      <c r="K81" s="88">
        <v>1.92</v>
      </c>
      <c r="L81" s="88">
        <v>0</v>
      </c>
      <c r="M81" s="116">
        <v>0</v>
      </c>
      <c r="N81" s="115">
        <v>0</v>
      </c>
      <c r="O81" s="88">
        <v>-15</v>
      </c>
      <c r="P81" s="88">
        <v>0</v>
      </c>
      <c r="Q81" s="88">
        <v>0</v>
      </c>
      <c r="R81" s="88">
        <v>0</v>
      </c>
      <c r="S81" s="116">
        <v>0</v>
      </c>
      <c r="U81" s="115">
        <v>-15</v>
      </c>
      <c r="V81" s="116">
        <v>40.32</v>
      </c>
      <c r="W81">
        <v>0</v>
      </c>
      <c r="X81">
        <v>-15</v>
      </c>
      <c r="Y81">
        <v>0</v>
      </c>
      <c r="Z81">
        <v>1.92</v>
      </c>
      <c r="AA81">
        <v>38.4</v>
      </c>
    </row>
    <row r="82" spans="7:27">
      <c r="G82" t="s">
        <v>124</v>
      </c>
      <c r="H82" s="115">
        <v>25.92</v>
      </c>
      <c r="I82" s="88">
        <v>0</v>
      </c>
      <c r="J82" s="88">
        <v>96.01</v>
      </c>
      <c r="K82" s="88">
        <v>1.92</v>
      </c>
      <c r="L82" s="88">
        <v>0</v>
      </c>
      <c r="M82" s="116">
        <v>0</v>
      </c>
      <c r="N82" s="115">
        <v>0</v>
      </c>
      <c r="O82" s="88">
        <v>-48</v>
      </c>
      <c r="P82" s="88">
        <v>0</v>
      </c>
      <c r="Q82" s="88">
        <v>0</v>
      </c>
      <c r="R82" s="88">
        <v>0</v>
      </c>
      <c r="S82" s="116">
        <v>0</v>
      </c>
      <c r="U82" s="115">
        <v>-48</v>
      </c>
      <c r="V82" s="116">
        <v>123.85</v>
      </c>
      <c r="W82">
        <v>25.92</v>
      </c>
      <c r="X82">
        <v>-48</v>
      </c>
      <c r="Y82">
        <v>0</v>
      </c>
      <c r="Z82">
        <v>1.92</v>
      </c>
      <c r="AA82">
        <v>96.01</v>
      </c>
    </row>
    <row r="83" spans="7:27">
      <c r="G83" t="s">
        <v>125</v>
      </c>
      <c r="H83" s="115">
        <v>29.76</v>
      </c>
      <c r="I83" s="88">
        <v>0</v>
      </c>
      <c r="J83" s="88">
        <v>0</v>
      </c>
      <c r="K83" s="88">
        <v>14.4</v>
      </c>
      <c r="L83" s="88">
        <v>0</v>
      </c>
      <c r="M83" s="116">
        <v>0</v>
      </c>
      <c r="N83" s="115">
        <v>0</v>
      </c>
      <c r="O83" s="88">
        <v>-56</v>
      </c>
      <c r="P83" s="88">
        <v>0</v>
      </c>
      <c r="Q83" s="88">
        <v>0</v>
      </c>
      <c r="R83" s="88">
        <v>0</v>
      </c>
      <c r="S83" s="116">
        <v>0</v>
      </c>
      <c r="U83" s="115">
        <v>-56</v>
      </c>
      <c r="V83" s="116">
        <v>44.16</v>
      </c>
      <c r="W83">
        <v>29.76</v>
      </c>
      <c r="X83">
        <v>-56</v>
      </c>
      <c r="Y83">
        <v>0</v>
      </c>
      <c r="Z83">
        <v>14.4</v>
      </c>
      <c r="AA83">
        <v>0</v>
      </c>
    </row>
    <row r="84" spans="7:27">
      <c r="G84" t="s">
        <v>126</v>
      </c>
      <c r="H84" s="115">
        <v>36.479999999999997</v>
      </c>
      <c r="I84" s="88">
        <v>0</v>
      </c>
      <c r="J84" s="88">
        <v>0</v>
      </c>
      <c r="K84" s="88">
        <v>4.8</v>
      </c>
      <c r="L84" s="88">
        <v>0</v>
      </c>
      <c r="M84" s="116">
        <v>0</v>
      </c>
      <c r="N84" s="115">
        <v>0</v>
      </c>
      <c r="O84" s="88">
        <v>-16</v>
      </c>
      <c r="P84" s="88">
        <v>-95</v>
      </c>
      <c r="Q84" s="88">
        <v>0</v>
      </c>
      <c r="R84" s="88">
        <v>0</v>
      </c>
      <c r="S84" s="116">
        <v>0</v>
      </c>
      <c r="U84" s="115">
        <v>-111</v>
      </c>
      <c r="V84" s="116">
        <v>41.28</v>
      </c>
      <c r="W84">
        <v>36.479999999999997</v>
      </c>
      <c r="X84">
        <v>-16</v>
      </c>
      <c r="Y84">
        <v>0</v>
      </c>
      <c r="Z84">
        <v>4.8</v>
      </c>
      <c r="AA84">
        <v>-95</v>
      </c>
    </row>
    <row r="85" spans="7:27">
      <c r="G85" t="s">
        <v>127</v>
      </c>
      <c r="H85" s="115">
        <v>59.53</v>
      </c>
      <c r="I85" s="88">
        <v>0</v>
      </c>
      <c r="J85" s="88">
        <v>14.4</v>
      </c>
      <c r="K85" s="88">
        <v>14.4</v>
      </c>
      <c r="L85" s="88">
        <v>1.92</v>
      </c>
      <c r="M85" s="116">
        <v>0</v>
      </c>
      <c r="N85" s="115">
        <v>0</v>
      </c>
      <c r="O85" s="88">
        <v>-44</v>
      </c>
      <c r="P85" s="88">
        <v>0</v>
      </c>
      <c r="Q85" s="88">
        <v>0</v>
      </c>
      <c r="R85" s="88">
        <v>0</v>
      </c>
      <c r="S85" s="116">
        <v>0</v>
      </c>
      <c r="U85" s="115">
        <v>-44</v>
      </c>
      <c r="V85" s="116">
        <v>90.25</v>
      </c>
      <c r="W85">
        <v>59.53</v>
      </c>
      <c r="X85">
        <v>-44</v>
      </c>
      <c r="Y85">
        <v>1.92</v>
      </c>
      <c r="Z85">
        <v>14.4</v>
      </c>
      <c r="AA85">
        <v>14.4</v>
      </c>
    </row>
    <row r="86" spans="7:27">
      <c r="G86" t="s">
        <v>128</v>
      </c>
      <c r="H86" s="115">
        <v>72.010000000000005</v>
      </c>
      <c r="I86" s="88">
        <v>0</v>
      </c>
      <c r="J86" s="88">
        <v>0</v>
      </c>
      <c r="K86" s="88">
        <v>9.6</v>
      </c>
      <c r="L86" s="88">
        <v>0</v>
      </c>
      <c r="M86" s="116">
        <v>0</v>
      </c>
      <c r="N86" s="115">
        <v>0</v>
      </c>
      <c r="O86" s="88">
        <v>-48</v>
      </c>
      <c r="P86" s="88">
        <v>-15</v>
      </c>
      <c r="Q86" s="88">
        <v>0</v>
      </c>
      <c r="R86" s="88">
        <v>0</v>
      </c>
      <c r="S86" s="116">
        <v>0</v>
      </c>
      <c r="U86" s="115">
        <v>-63</v>
      </c>
      <c r="V86" s="116">
        <v>81.61</v>
      </c>
      <c r="W86">
        <v>72.010000000000005</v>
      </c>
      <c r="X86">
        <v>-48</v>
      </c>
      <c r="Y86">
        <v>0</v>
      </c>
      <c r="Z86">
        <v>9.6</v>
      </c>
      <c r="AA86">
        <v>-15</v>
      </c>
    </row>
    <row r="87" spans="7:27">
      <c r="G87" t="s">
        <v>129</v>
      </c>
      <c r="H87" s="115">
        <v>117.13</v>
      </c>
      <c r="I87" s="88">
        <v>0</v>
      </c>
      <c r="J87" s="88">
        <v>14.4</v>
      </c>
      <c r="K87" s="88">
        <v>4.8</v>
      </c>
      <c r="L87" s="88">
        <v>0</v>
      </c>
      <c r="M87" s="116">
        <v>0</v>
      </c>
      <c r="N87" s="115">
        <v>0</v>
      </c>
      <c r="O87" s="88">
        <v>-10</v>
      </c>
      <c r="P87" s="88">
        <v>0</v>
      </c>
      <c r="Q87" s="88">
        <v>0</v>
      </c>
      <c r="R87" s="88">
        <v>0</v>
      </c>
      <c r="S87" s="116">
        <v>0</v>
      </c>
      <c r="U87" s="115">
        <v>-10</v>
      </c>
      <c r="V87" s="116">
        <v>136.33000000000001</v>
      </c>
      <c r="W87">
        <v>117.13</v>
      </c>
      <c r="X87">
        <v>-10</v>
      </c>
      <c r="Y87">
        <v>0</v>
      </c>
      <c r="Z87">
        <v>4.8</v>
      </c>
      <c r="AA87">
        <v>14.4</v>
      </c>
    </row>
    <row r="88" spans="7:27">
      <c r="G88" t="s">
        <v>130</v>
      </c>
      <c r="H88" s="115">
        <v>105.61</v>
      </c>
      <c r="I88" s="88">
        <v>0</v>
      </c>
      <c r="J88" s="88">
        <v>0</v>
      </c>
      <c r="K88" s="88">
        <v>24</v>
      </c>
      <c r="L88" s="88">
        <v>0.96</v>
      </c>
      <c r="M88" s="116">
        <v>0</v>
      </c>
      <c r="N88" s="115">
        <v>0</v>
      </c>
      <c r="O88" s="88">
        <v>0</v>
      </c>
      <c r="P88" s="88">
        <v>-35</v>
      </c>
      <c r="Q88" s="88">
        <v>0</v>
      </c>
      <c r="R88" s="88">
        <v>0</v>
      </c>
      <c r="S88" s="116">
        <v>0</v>
      </c>
      <c r="U88" s="115">
        <v>-35</v>
      </c>
      <c r="V88" s="116">
        <v>130.57</v>
      </c>
      <c r="W88">
        <v>105.61</v>
      </c>
      <c r="X88">
        <v>0</v>
      </c>
      <c r="Y88">
        <v>0.96</v>
      </c>
      <c r="Z88">
        <v>24</v>
      </c>
      <c r="AA88">
        <v>-35</v>
      </c>
    </row>
    <row r="89" spans="7:27">
      <c r="G89" t="s">
        <v>131</v>
      </c>
      <c r="H89" s="115">
        <v>56.65</v>
      </c>
      <c r="I89" s="88">
        <v>0</v>
      </c>
      <c r="J89" s="88">
        <v>0</v>
      </c>
      <c r="K89" s="88">
        <v>28.8</v>
      </c>
      <c r="L89" s="88">
        <v>0.96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86.41</v>
      </c>
      <c r="W89">
        <v>56.65</v>
      </c>
      <c r="X89">
        <v>0</v>
      </c>
      <c r="Y89">
        <v>0.96</v>
      </c>
      <c r="Z89">
        <v>28.8</v>
      </c>
      <c r="AA89">
        <v>0</v>
      </c>
    </row>
    <row r="90" spans="7:27">
      <c r="G90" t="s">
        <v>132</v>
      </c>
      <c r="H90" s="115">
        <v>28.81</v>
      </c>
      <c r="I90" s="88">
        <v>0</v>
      </c>
      <c r="J90" s="88">
        <v>4.8</v>
      </c>
      <c r="K90" s="88">
        <v>28.8</v>
      </c>
      <c r="L90" s="88">
        <v>0.96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63.37</v>
      </c>
      <c r="W90">
        <v>28.81</v>
      </c>
      <c r="X90">
        <v>0</v>
      </c>
      <c r="Y90">
        <v>0.96</v>
      </c>
      <c r="Z90">
        <v>28.8</v>
      </c>
      <c r="AA90">
        <v>4.8</v>
      </c>
    </row>
    <row r="91" spans="7:27">
      <c r="G91" t="s">
        <v>133</v>
      </c>
      <c r="H91" s="115">
        <v>25.92</v>
      </c>
      <c r="I91" s="88">
        <v>0</v>
      </c>
      <c r="J91" s="88">
        <v>0</v>
      </c>
      <c r="K91" s="88">
        <v>9.6</v>
      </c>
      <c r="L91" s="88">
        <v>28.81</v>
      </c>
      <c r="M91" s="116">
        <v>0</v>
      </c>
      <c r="N91" s="115">
        <v>0</v>
      </c>
      <c r="O91" s="88">
        <v>0</v>
      </c>
      <c r="P91" s="88">
        <v>-5</v>
      </c>
      <c r="Q91" s="88">
        <v>0</v>
      </c>
      <c r="R91" s="88">
        <v>0</v>
      </c>
      <c r="S91" s="116">
        <v>0</v>
      </c>
      <c r="U91" s="115">
        <v>-5</v>
      </c>
      <c r="V91" s="116">
        <v>64.33</v>
      </c>
      <c r="W91">
        <v>25.92</v>
      </c>
      <c r="X91">
        <v>0</v>
      </c>
      <c r="Y91">
        <v>28.81</v>
      </c>
      <c r="Z91">
        <v>9.6</v>
      </c>
      <c r="AA91">
        <v>-5</v>
      </c>
    </row>
    <row r="92" spans="7:27">
      <c r="G92" t="s">
        <v>134</v>
      </c>
      <c r="H92" s="115">
        <v>15.36</v>
      </c>
      <c r="I92" s="88">
        <v>0</v>
      </c>
      <c r="J92" s="88">
        <v>0</v>
      </c>
      <c r="K92" s="88">
        <v>1.92</v>
      </c>
      <c r="L92" s="88">
        <v>21.12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38.4</v>
      </c>
      <c r="W92">
        <v>15.36</v>
      </c>
      <c r="X92">
        <v>0</v>
      </c>
      <c r="Y92">
        <v>21.12</v>
      </c>
      <c r="Z92">
        <v>1.92</v>
      </c>
      <c r="AA92">
        <v>0</v>
      </c>
    </row>
    <row r="93" spans="7:27">
      <c r="G93" t="s">
        <v>135</v>
      </c>
      <c r="H93" s="115">
        <v>14.4</v>
      </c>
      <c r="I93" s="88">
        <v>9.6</v>
      </c>
      <c r="J93" s="88">
        <v>0</v>
      </c>
      <c r="K93" s="88">
        <v>19.2</v>
      </c>
      <c r="L93" s="88">
        <v>20.170000000000002</v>
      </c>
      <c r="M93" s="116">
        <v>0</v>
      </c>
      <c r="N93" s="115">
        <v>0</v>
      </c>
      <c r="O93" s="88">
        <v>0</v>
      </c>
      <c r="P93" s="88">
        <v>-40</v>
      </c>
      <c r="Q93" s="88">
        <v>0</v>
      </c>
      <c r="R93" s="88">
        <v>0</v>
      </c>
      <c r="S93" s="116">
        <v>0</v>
      </c>
      <c r="U93" s="115">
        <v>-40</v>
      </c>
      <c r="V93" s="116">
        <v>63.37</v>
      </c>
      <c r="W93">
        <v>14.4</v>
      </c>
      <c r="X93">
        <v>9.6</v>
      </c>
      <c r="Y93">
        <v>20.170000000000002</v>
      </c>
      <c r="Z93">
        <v>19.2</v>
      </c>
      <c r="AA93">
        <v>-40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19.2</v>
      </c>
      <c r="L94" s="88">
        <v>19.2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38.4</v>
      </c>
      <c r="W94">
        <v>0</v>
      </c>
      <c r="X94">
        <v>0</v>
      </c>
      <c r="Y94">
        <v>19.2</v>
      </c>
      <c r="Z94">
        <v>19.2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9.6</v>
      </c>
      <c r="L95" s="88">
        <v>18.239999999999998</v>
      </c>
      <c r="M95" s="116">
        <v>0</v>
      </c>
      <c r="N95" s="115">
        <v>0</v>
      </c>
      <c r="O95" s="88">
        <v>0</v>
      </c>
      <c r="P95" s="88">
        <v>-10</v>
      </c>
      <c r="Q95" s="88">
        <v>0</v>
      </c>
      <c r="R95" s="88">
        <v>0</v>
      </c>
      <c r="S95" s="116">
        <v>0</v>
      </c>
      <c r="U95" s="115">
        <v>-10</v>
      </c>
      <c r="V95" s="116">
        <v>27.84</v>
      </c>
      <c r="W95">
        <v>0</v>
      </c>
      <c r="X95">
        <v>0</v>
      </c>
      <c r="Y95">
        <v>18.239999999999998</v>
      </c>
      <c r="Z95">
        <v>9.6</v>
      </c>
      <c r="AA95">
        <v>-10</v>
      </c>
    </row>
    <row r="96" spans="7:27">
      <c r="G96" t="s">
        <v>138</v>
      </c>
      <c r="H96" s="115">
        <v>19.2</v>
      </c>
      <c r="I96" s="88">
        <v>0</v>
      </c>
      <c r="J96" s="88">
        <v>0</v>
      </c>
      <c r="K96" s="88">
        <v>9.6</v>
      </c>
      <c r="L96" s="88">
        <v>17.28</v>
      </c>
      <c r="M96" s="116">
        <v>0</v>
      </c>
      <c r="N96" s="115">
        <v>0</v>
      </c>
      <c r="O96" s="88">
        <v>0</v>
      </c>
      <c r="P96" s="88">
        <v>-60</v>
      </c>
      <c r="Q96" s="88">
        <v>0</v>
      </c>
      <c r="R96" s="88">
        <v>0</v>
      </c>
      <c r="S96" s="116">
        <v>0</v>
      </c>
      <c r="U96" s="115">
        <v>-60</v>
      </c>
      <c r="V96" s="116">
        <v>46.08</v>
      </c>
      <c r="W96">
        <v>19.2</v>
      </c>
      <c r="X96">
        <v>0</v>
      </c>
      <c r="Y96">
        <v>17.28</v>
      </c>
      <c r="Z96">
        <v>9.6</v>
      </c>
      <c r="AA96">
        <v>-60</v>
      </c>
    </row>
    <row r="97" spans="1:83">
      <c r="G97" t="s">
        <v>139</v>
      </c>
      <c r="H97" s="115">
        <v>0</v>
      </c>
      <c r="I97" s="88">
        <v>52.81</v>
      </c>
      <c r="J97" s="88">
        <v>0</v>
      </c>
      <c r="K97" s="88">
        <v>14.4</v>
      </c>
      <c r="L97" s="88">
        <v>20.16</v>
      </c>
      <c r="M97" s="116">
        <v>0</v>
      </c>
      <c r="N97" s="115">
        <v>-9</v>
      </c>
      <c r="O97" s="88">
        <v>0</v>
      </c>
      <c r="P97" s="88">
        <v>-50</v>
      </c>
      <c r="Q97" s="88">
        <v>0</v>
      </c>
      <c r="R97" s="88">
        <v>0</v>
      </c>
      <c r="S97" s="116">
        <v>0</v>
      </c>
      <c r="U97" s="115">
        <v>-59</v>
      </c>
      <c r="V97" s="116">
        <v>87.37</v>
      </c>
      <c r="W97">
        <v>-9</v>
      </c>
      <c r="X97">
        <v>52.81</v>
      </c>
      <c r="Y97">
        <v>20.16</v>
      </c>
      <c r="Z97">
        <v>14.4</v>
      </c>
      <c r="AA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12.48</v>
      </c>
      <c r="M98" s="116">
        <v>0</v>
      </c>
      <c r="N98" s="115">
        <v>-27</v>
      </c>
      <c r="O98" s="88">
        <v>0</v>
      </c>
      <c r="P98" s="88">
        <v>-70</v>
      </c>
      <c r="Q98" s="88">
        <v>0</v>
      </c>
      <c r="R98" s="88">
        <v>0</v>
      </c>
      <c r="S98" s="116">
        <v>0</v>
      </c>
      <c r="U98" s="115">
        <v>-97</v>
      </c>
      <c r="V98" s="116">
        <v>14.4</v>
      </c>
      <c r="W98">
        <v>-27</v>
      </c>
      <c r="X98">
        <v>0</v>
      </c>
      <c r="Y98">
        <v>12.48</v>
      </c>
      <c r="Z98">
        <v>1.92</v>
      </c>
      <c r="AA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1.00587</v>
      </c>
      <c r="I99" s="111">
        <f t="shared" ref="I99:BQ99" si="1">SUM(I3:I98)/4000</f>
        <v>0.212175</v>
      </c>
      <c r="J99" s="111">
        <f t="shared" si="1"/>
        <v>0.79807500000000031</v>
      </c>
      <c r="K99" s="111">
        <f t="shared" si="1"/>
        <v>0.32379250000000009</v>
      </c>
      <c r="L99" s="111">
        <f t="shared" si="1"/>
        <v>6.0604999999999985E-2</v>
      </c>
      <c r="M99" s="111">
        <f t="shared" si="1"/>
        <v>0</v>
      </c>
      <c r="N99" s="110">
        <f t="shared" si="1"/>
        <v>-0.1072975</v>
      </c>
      <c r="O99" s="111">
        <f t="shared" si="1"/>
        <v>-0.20499999999999999</v>
      </c>
      <c r="P99" s="111">
        <f t="shared" si="1"/>
        <v>-0.35249999999999998</v>
      </c>
      <c r="Q99" s="111">
        <f t="shared" si="1"/>
        <v>0</v>
      </c>
      <c r="R99" s="111">
        <f t="shared" si="1"/>
        <v>-1.5E-3</v>
      </c>
      <c r="S99" s="112">
        <f t="shared" si="1"/>
        <v>0</v>
      </c>
      <c r="U99" s="110">
        <f t="shared" si="1"/>
        <v>-0.66629749999999999</v>
      </c>
      <c r="V99" s="112">
        <f t="shared" si="1"/>
        <v>2.4005175000000007</v>
      </c>
      <c r="W99">
        <f t="shared" si="1"/>
        <v>0.89857250000000022</v>
      </c>
      <c r="X99">
        <f t="shared" si="1"/>
        <v>7.1750000000000199E-3</v>
      </c>
      <c r="Y99">
        <f t="shared" si="1"/>
        <v>5.9104999999999984E-2</v>
      </c>
      <c r="Z99">
        <f t="shared" si="1"/>
        <v>0.32379250000000009</v>
      </c>
      <c r="AA99">
        <f t="shared" si="1"/>
        <v>0.44557500000000022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5.71093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4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262</v>
      </c>
      <c r="X2" t="s">
        <v>490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64.040000000000006</v>
      </c>
      <c r="I37" s="88">
        <v>19.2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83.24</v>
      </c>
      <c r="W37">
        <v>64.040000000000006</v>
      </c>
      <c r="X37">
        <v>19.2</v>
      </c>
    </row>
    <row r="38" spans="7:24">
      <c r="G38" t="s">
        <v>80</v>
      </c>
      <c r="H38" s="115">
        <v>67.02</v>
      </c>
      <c r="I38" s="88">
        <v>24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91.02</v>
      </c>
      <c r="W38">
        <v>67.02</v>
      </c>
      <c r="X38">
        <v>24</v>
      </c>
    </row>
    <row r="39" spans="7:24">
      <c r="G39" t="s">
        <v>81</v>
      </c>
      <c r="H39" s="115">
        <v>24.48</v>
      </c>
      <c r="I39" s="88">
        <v>38.409999999999997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62.89</v>
      </c>
      <c r="W39">
        <v>24.48</v>
      </c>
      <c r="X39">
        <v>38.409999999999997</v>
      </c>
    </row>
    <row r="40" spans="7:24">
      <c r="G40" t="s">
        <v>82</v>
      </c>
      <c r="H40" s="115">
        <v>21.31</v>
      </c>
      <c r="I40" s="88">
        <v>43.21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64.52</v>
      </c>
      <c r="W40">
        <v>21.31</v>
      </c>
      <c r="X40">
        <v>43.21</v>
      </c>
    </row>
    <row r="41" spans="7:24">
      <c r="G41" t="s">
        <v>83</v>
      </c>
      <c r="H41" s="115">
        <v>31.2</v>
      </c>
      <c r="I41" s="88">
        <v>43.21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74.41</v>
      </c>
      <c r="W41">
        <v>31.2</v>
      </c>
      <c r="X41">
        <v>43.21</v>
      </c>
    </row>
    <row r="42" spans="7:24">
      <c r="G42" t="s">
        <v>84</v>
      </c>
      <c r="H42" s="115">
        <v>31.4</v>
      </c>
      <c r="I42" s="88">
        <v>33.6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65</v>
      </c>
      <c r="W42">
        <v>31.4</v>
      </c>
      <c r="X42">
        <v>33.6</v>
      </c>
    </row>
    <row r="43" spans="7:24">
      <c r="G43" t="s">
        <v>85</v>
      </c>
      <c r="H43" s="115">
        <v>23.23</v>
      </c>
      <c r="I43" s="88">
        <v>38.409999999999997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61.64</v>
      </c>
      <c r="W43">
        <v>23.23</v>
      </c>
      <c r="X43">
        <v>38.409999999999997</v>
      </c>
    </row>
    <row r="44" spans="7:24">
      <c r="G44" t="s">
        <v>86</v>
      </c>
      <c r="H44" s="115">
        <v>37.450000000000003</v>
      </c>
      <c r="I44" s="88">
        <v>28.8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66.25</v>
      </c>
      <c r="W44">
        <v>37.450000000000003</v>
      </c>
      <c r="X44">
        <v>28.8</v>
      </c>
    </row>
    <row r="45" spans="7:24">
      <c r="G45" t="s">
        <v>87</v>
      </c>
      <c r="H45" s="115">
        <v>0</v>
      </c>
      <c r="I45" s="88">
        <v>33.6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33.6</v>
      </c>
      <c r="W45">
        <v>0</v>
      </c>
      <c r="X45">
        <v>33.6</v>
      </c>
    </row>
    <row r="46" spans="7:24">
      <c r="G46" t="s">
        <v>88</v>
      </c>
      <c r="H46" s="115">
        <v>0</v>
      </c>
      <c r="I46" s="88">
        <v>24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</v>
      </c>
      <c r="W46">
        <v>0</v>
      </c>
      <c r="X46">
        <v>24</v>
      </c>
    </row>
    <row r="47" spans="7:24">
      <c r="G47" t="s">
        <v>89</v>
      </c>
      <c r="H47" s="115">
        <v>102.22</v>
      </c>
      <c r="I47" s="88">
        <v>14.4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116.62</v>
      </c>
      <c r="W47">
        <v>102.22</v>
      </c>
      <c r="X47">
        <v>14.4</v>
      </c>
    </row>
    <row r="48" spans="7:24">
      <c r="G48" t="s">
        <v>90</v>
      </c>
      <c r="H48" s="115">
        <v>96.07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96.07</v>
      </c>
      <c r="W48">
        <v>96.07</v>
      </c>
      <c r="X48">
        <v>0</v>
      </c>
    </row>
    <row r="49" spans="7:24">
      <c r="G49" t="s">
        <v>91</v>
      </c>
      <c r="H49" s="115">
        <v>87.18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87.18</v>
      </c>
      <c r="W49">
        <v>87.18</v>
      </c>
      <c r="X49">
        <v>0</v>
      </c>
    </row>
    <row r="50" spans="7:24">
      <c r="G50" t="s">
        <v>92</v>
      </c>
      <c r="H50" s="115">
        <v>108.68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108.68</v>
      </c>
      <c r="W50">
        <v>108.68</v>
      </c>
      <c r="X50">
        <v>0</v>
      </c>
    </row>
    <row r="51" spans="7:24">
      <c r="G51" t="s">
        <v>93</v>
      </c>
      <c r="H51" s="115">
        <v>355.24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355.24</v>
      </c>
      <c r="W51">
        <v>355.24</v>
      </c>
      <c r="X51">
        <v>0</v>
      </c>
    </row>
    <row r="52" spans="7:24">
      <c r="G52" t="s">
        <v>94</v>
      </c>
      <c r="H52" s="115">
        <v>316.83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316.83</v>
      </c>
      <c r="W52">
        <v>316.83</v>
      </c>
      <c r="X52">
        <v>0</v>
      </c>
    </row>
    <row r="53" spans="7:24">
      <c r="G53" t="s">
        <v>95</v>
      </c>
      <c r="H53" s="115">
        <v>252.51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252.51</v>
      </c>
      <c r="W53">
        <v>252.51</v>
      </c>
      <c r="X53">
        <v>0</v>
      </c>
    </row>
    <row r="54" spans="7:24">
      <c r="G54" t="s">
        <v>96</v>
      </c>
      <c r="H54" s="115">
        <v>202.58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202.58</v>
      </c>
      <c r="W54">
        <v>202.58</v>
      </c>
      <c r="X54">
        <v>0</v>
      </c>
    </row>
    <row r="55" spans="7:24">
      <c r="G55" t="s">
        <v>97</v>
      </c>
      <c r="H55" s="115">
        <v>224.66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224.66</v>
      </c>
      <c r="W55">
        <v>224.66</v>
      </c>
      <c r="X55">
        <v>0</v>
      </c>
    </row>
    <row r="56" spans="7:24">
      <c r="G56" t="s">
        <v>98</v>
      </c>
      <c r="H56" s="115">
        <v>187.22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187.22</v>
      </c>
      <c r="W56">
        <v>187.22</v>
      </c>
      <c r="X56">
        <v>0</v>
      </c>
    </row>
    <row r="57" spans="7:24">
      <c r="G57" t="s">
        <v>99</v>
      </c>
      <c r="H57" s="115">
        <v>157.46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157.46</v>
      </c>
      <c r="W57">
        <v>157.46</v>
      </c>
      <c r="X57">
        <v>0</v>
      </c>
    </row>
    <row r="58" spans="7:24">
      <c r="G58" t="s">
        <v>100</v>
      </c>
      <c r="H58" s="115">
        <v>139.21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139.21</v>
      </c>
      <c r="W58">
        <v>139.21</v>
      </c>
      <c r="X58">
        <v>0</v>
      </c>
    </row>
    <row r="59" spans="7:24">
      <c r="G59" t="s">
        <v>101</v>
      </c>
      <c r="H59" s="115">
        <v>117.13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117.13</v>
      </c>
      <c r="W59">
        <v>117.13</v>
      </c>
      <c r="X59">
        <v>0</v>
      </c>
    </row>
    <row r="60" spans="7:24">
      <c r="G60" t="s">
        <v>102</v>
      </c>
      <c r="H60" s="115">
        <v>106.57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106.57</v>
      </c>
      <c r="W60">
        <v>106.57</v>
      </c>
      <c r="X60">
        <v>0</v>
      </c>
    </row>
    <row r="61" spans="7:24">
      <c r="G61" t="s">
        <v>103</v>
      </c>
      <c r="H61" s="115">
        <v>101.77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101.77</v>
      </c>
      <c r="W61">
        <v>101.77</v>
      </c>
      <c r="X61">
        <v>0</v>
      </c>
    </row>
    <row r="62" spans="7:24">
      <c r="G62" t="s">
        <v>104</v>
      </c>
      <c r="H62" s="115">
        <v>99.85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99.85</v>
      </c>
      <c r="W62">
        <v>99.85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0.73882749999999997</v>
      </c>
      <c r="I99" s="111">
        <f t="shared" ref="I99:BQ99" si="1">SUM(I3:I98)/4000</f>
        <v>8.5209999999999994E-2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0.82403749999999998</v>
      </c>
      <c r="W99">
        <f t="shared" si="1"/>
        <v>0.73882749999999997</v>
      </c>
      <c r="X99">
        <f t="shared" si="1"/>
        <v>8.5209999999999994E-2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44652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16.638655462184875</v>
      </c>
      <c r="F3">
        <f>GT_Spot!P3</f>
        <v>0</v>
      </c>
      <c r="G3">
        <f>PPCL_NG!P3</f>
        <v>44.7</v>
      </c>
      <c r="H3">
        <f>PPCL_Spot!P3</f>
        <v>0</v>
      </c>
      <c r="I3">
        <f>Bawana_NG!P3</f>
        <v>86.001897589983116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646.54120849189223</v>
      </c>
      <c r="P3" s="77">
        <v>84.670000000000016</v>
      </c>
      <c r="Q3" s="77">
        <v>19.2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43.79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28.669999999999998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9.8972823877862783</v>
      </c>
      <c r="AD3">
        <f>SUM(B3:AB3,AI3:AR3)-AC3</f>
        <v>807.19447915627404</v>
      </c>
      <c r="AE3">
        <f>'IDT-1'!B3</f>
        <v>0</v>
      </c>
      <c r="AF3" s="26"/>
      <c r="AG3">
        <f>SUM(AD3:AF3)</f>
        <v>807.19447915627404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16.638655462184875</v>
      </c>
      <c r="F4">
        <f>GT_Spot!P4</f>
        <v>0</v>
      </c>
      <c r="G4">
        <f>PPCL_NG!P4</f>
        <v>44.7</v>
      </c>
      <c r="H4">
        <f>PPCL_Spot!P4</f>
        <v>0</v>
      </c>
      <c r="I4">
        <f>Bawana_NG!P4</f>
        <v>86.001897589983116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614.27208876104964</v>
      </c>
      <c r="P4" s="77">
        <v>84.670000000000016</v>
      </c>
      <c r="Q4" s="77">
        <v>19.2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42.51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28.669999999999998</v>
      </c>
      <c r="AB4" s="117">
        <f>-STOA!N4</f>
        <v>-153.12</v>
      </c>
      <c r="AC4">
        <f t="shared" si="0"/>
        <v>9.6020501341548634</v>
      </c>
      <c r="AD4">
        <f t="shared" ref="AD4:AD67" si="1">SUM(B4:AB4,AI4:AR4)-AC4</f>
        <v>773.94059167906278</v>
      </c>
      <c r="AE4">
        <f>'IDT-1'!B4</f>
        <v>0</v>
      </c>
      <c r="AF4" s="26"/>
      <c r="AG4">
        <f t="shared" ref="AG4:AG67" si="2">SUM(AD4:AF4)</f>
        <v>773.94059167906278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16.638655462184875</v>
      </c>
      <c r="F5">
        <f>GT_Spot!P5</f>
        <v>0</v>
      </c>
      <c r="G5">
        <f>PPCL_NG!P5</f>
        <v>44.7</v>
      </c>
      <c r="H5">
        <f>PPCL_Spot!P5</f>
        <v>0</v>
      </c>
      <c r="I5">
        <f>Bawana_NG!P5</f>
        <v>86.001897589983116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585.36390641009723</v>
      </c>
      <c r="P5" s="77">
        <v>84.670000000000016</v>
      </c>
      <c r="Q5" s="77">
        <v>19.2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45.32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28.669999999999998</v>
      </c>
      <c r="AB5" s="117">
        <f>-STOA!N5</f>
        <v>-153.12</v>
      </c>
      <c r="AC5">
        <f t="shared" si="0"/>
        <v>9.3723861294664825</v>
      </c>
      <c r="AD5">
        <f t="shared" si="1"/>
        <v>748.07207333279894</v>
      </c>
      <c r="AE5">
        <f>'IDT-1'!B5</f>
        <v>0</v>
      </c>
      <c r="AF5" s="26"/>
      <c r="AG5">
        <f t="shared" si="2"/>
        <v>748.07207333279894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16.638655462184875</v>
      </c>
      <c r="F6">
        <f>GT_Spot!P6</f>
        <v>0</v>
      </c>
      <c r="G6">
        <f>PPCL_NG!P6</f>
        <v>44.7</v>
      </c>
      <c r="H6">
        <f>PPCL_Spot!P6</f>
        <v>0</v>
      </c>
      <c r="I6">
        <f>Bawana_NG!P6</f>
        <v>86.001897589983116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575.76270046142645</v>
      </c>
      <c r="P6" s="77">
        <v>84.670000000000016</v>
      </c>
      <c r="Q6" s="77">
        <v>19.2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45.620000000000005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-18</v>
      </c>
      <c r="AA6" s="117">
        <f>STOA!H6</f>
        <v>28.669999999999998</v>
      </c>
      <c r="AB6" s="117">
        <f>-STOA!N6</f>
        <v>-153.12</v>
      </c>
      <c r="AC6">
        <f t="shared" si="0"/>
        <v>9.4503418125176939</v>
      </c>
      <c r="AD6">
        <f t="shared" si="1"/>
        <v>720.69291170107681</v>
      </c>
      <c r="AE6">
        <f>'IDT-1'!B6</f>
        <v>0</v>
      </c>
      <c r="AF6" s="26"/>
      <c r="AG6">
        <f t="shared" si="2"/>
        <v>720.69291170107681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16.638655462184875</v>
      </c>
      <c r="F7">
        <f>GT_Spot!P7</f>
        <v>0</v>
      </c>
      <c r="G7">
        <f>PPCL_NG!P7</f>
        <v>44.7</v>
      </c>
      <c r="H7">
        <f>PPCL_Spot!P7</f>
        <v>0</v>
      </c>
      <c r="I7">
        <f>Bawana_NG!P7</f>
        <v>86.001897589983116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610.96281090161392</v>
      </c>
      <c r="P7" s="77">
        <v>84.670000000000016</v>
      </c>
      <c r="Q7" s="77">
        <v>19.2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45.86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-53</v>
      </c>
      <c r="AA7" s="117">
        <f>STOA!H7</f>
        <v>28.669999999999998</v>
      </c>
      <c r="AB7" s="117">
        <f>-STOA!N7</f>
        <v>-153.12</v>
      </c>
      <c r="AC7">
        <f t="shared" si="0"/>
        <v>10.694418174221854</v>
      </c>
      <c r="AD7">
        <f t="shared" si="1"/>
        <v>649.88894577956012</v>
      </c>
      <c r="AE7">
        <f>'IDT-1'!B7</f>
        <v>0</v>
      </c>
      <c r="AF7" s="26"/>
      <c r="AG7">
        <f t="shared" si="2"/>
        <v>649.88894577956012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16.638655462184875</v>
      </c>
      <c r="F8">
        <f>GT_Spot!P8</f>
        <v>0</v>
      </c>
      <c r="G8">
        <f>PPCL_NG!P8</f>
        <v>44.7</v>
      </c>
      <c r="H8">
        <f>PPCL_Spot!P8</f>
        <v>0</v>
      </c>
      <c r="I8">
        <f>Bawana_NG!P8</f>
        <v>86.001897589983116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586.95180866740577</v>
      </c>
      <c r="P8" s="77">
        <v>84.670000000000016</v>
      </c>
      <c r="Q8" s="77">
        <v>19.2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46.400000000000006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-97</v>
      </c>
      <c r="AA8" s="117">
        <f>STOA!H8</f>
        <v>28.669999999999998</v>
      </c>
      <c r="AB8" s="117">
        <f>-STOA!N8</f>
        <v>-153.12</v>
      </c>
      <c r="AC8">
        <f t="shared" si="0"/>
        <v>10.257042038983744</v>
      </c>
      <c r="AD8">
        <f t="shared" si="1"/>
        <v>652.85531968059013</v>
      </c>
      <c r="AE8">
        <f>'IDT-1'!B8</f>
        <v>0</v>
      </c>
      <c r="AF8" s="26"/>
      <c r="AG8">
        <f t="shared" si="2"/>
        <v>652.85531968059013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16.638655462184875</v>
      </c>
      <c r="F9">
        <f>GT_Spot!P9</f>
        <v>0</v>
      </c>
      <c r="G9">
        <f>PPCL_NG!P9</f>
        <v>45.55</v>
      </c>
      <c r="H9">
        <f>PPCL_Spot!P9</f>
        <v>0</v>
      </c>
      <c r="I9">
        <f>Bawana_NG!P9</f>
        <v>86.001897589983116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594.63333678461947</v>
      </c>
      <c r="P9" s="77">
        <v>84.670000000000016</v>
      </c>
      <c r="Q9" s="77">
        <v>19.2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44.84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-107</v>
      </c>
      <c r="AA9" s="117">
        <f>STOA!H9</f>
        <v>28.669999999999998</v>
      </c>
      <c r="AB9" s="117">
        <f>-STOA!N9</f>
        <v>-153.12</v>
      </c>
      <c r="AC9">
        <f t="shared" si="0"/>
        <v>10.407172761637177</v>
      </c>
      <c r="AD9">
        <f t="shared" si="1"/>
        <v>649.67671707515035</v>
      </c>
      <c r="AE9">
        <f>'IDT-1'!B9</f>
        <v>0</v>
      </c>
      <c r="AF9" s="26"/>
      <c r="AG9">
        <f t="shared" si="2"/>
        <v>649.67671707515035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16.638655462184875</v>
      </c>
      <c r="F10">
        <f>GT_Spot!P10</f>
        <v>0</v>
      </c>
      <c r="G10">
        <f>PPCL_NG!P10</f>
        <v>44.7</v>
      </c>
      <c r="H10">
        <f>PPCL_Spot!P10</f>
        <v>0</v>
      </c>
      <c r="I10">
        <f>Bawana_NG!P10</f>
        <v>86.001897589983116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612.76246688327535</v>
      </c>
      <c r="P10" s="77">
        <v>84.670000000000016</v>
      </c>
      <c r="Q10" s="77">
        <v>19.2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40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-117</v>
      </c>
      <c r="AA10" s="117">
        <f>STOA!H10</f>
        <v>28.669999999999998</v>
      </c>
      <c r="AB10" s="117">
        <f>-STOA!N10</f>
        <v>-153.12</v>
      </c>
      <c r="AC10">
        <f t="shared" si="0"/>
        <v>10.605418381727302</v>
      </c>
      <c r="AD10">
        <f t="shared" si="1"/>
        <v>651.91760155371617</v>
      </c>
      <c r="AE10">
        <f>'IDT-1'!B10</f>
        <v>0</v>
      </c>
      <c r="AF10" s="26"/>
      <c r="AG10">
        <f t="shared" si="2"/>
        <v>651.91760155371617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16.638655462184875</v>
      </c>
      <c r="F11">
        <f>GT_Spot!P11</f>
        <v>0</v>
      </c>
      <c r="G11">
        <f>PPCL_NG!P11</f>
        <v>44.7</v>
      </c>
      <c r="H11">
        <f>PPCL_Spot!P11</f>
        <v>0</v>
      </c>
      <c r="I11">
        <f>Bawana_NG!P11</f>
        <v>86.001897589983116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597.04718006549626</v>
      </c>
      <c r="P11" s="77">
        <v>84.670000000000016</v>
      </c>
      <c r="Q11" s="77">
        <v>19.2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38.299999999999997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-112</v>
      </c>
      <c r="AA11" s="117">
        <f>STOA!H11</f>
        <v>28.669999999999998</v>
      </c>
      <c r="AB11" s="117">
        <f>-STOA!N11</f>
        <v>-153.12</v>
      </c>
      <c r="AC11">
        <f t="shared" si="0"/>
        <v>10.40777322011987</v>
      </c>
      <c r="AD11">
        <f t="shared" si="1"/>
        <v>639.69995989754443</v>
      </c>
      <c r="AE11">
        <f>'IDT-1'!B11</f>
        <v>0</v>
      </c>
      <c r="AF11" s="26"/>
      <c r="AG11">
        <f t="shared" si="2"/>
        <v>639.69995989754443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16.638655462184875</v>
      </c>
      <c r="F12">
        <f>GT_Spot!P12</f>
        <v>0</v>
      </c>
      <c r="G12">
        <f>PPCL_NG!P12</f>
        <v>44.7</v>
      </c>
      <c r="H12">
        <f>PPCL_Spot!P12</f>
        <v>0</v>
      </c>
      <c r="I12">
        <f>Bawana_NG!P12</f>
        <v>86.001897589983116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544.01182392481894</v>
      </c>
      <c r="P12" s="77">
        <v>84.56</v>
      </c>
      <c r="Q12" s="77">
        <v>19.2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39.1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-92</v>
      </c>
      <c r="AA12" s="117">
        <f>STOA!H12</f>
        <v>28.669999999999998</v>
      </c>
      <c r="AB12" s="117">
        <f>-STOA!N12</f>
        <v>-153.12</v>
      </c>
      <c r="AC12">
        <f t="shared" si="0"/>
        <v>9.9027434484709325</v>
      </c>
      <c r="AD12">
        <f t="shared" si="1"/>
        <v>592.85963352851604</v>
      </c>
      <c r="AE12">
        <f>'IDT-1'!B12</f>
        <v>0</v>
      </c>
      <c r="AF12" s="26"/>
      <c r="AG12">
        <f t="shared" si="2"/>
        <v>592.85963352851604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16.638655462184875</v>
      </c>
      <c r="F13">
        <f>GT_Spot!P13</f>
        <v>0</v>
      </c>
      <c r="G13">
        <f>PPCL_NG!P13</f>
        <v>44.7</v>
      </c>
      <c r="H13">
        <f>PPCL_Spot!P13</f>
        <v>0</v>
      </c>
      <c r="I13">
        <f>Bawana_NG!P13</f>
        <v>86.001897589983116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566.10060446199657</v>
      </c>
      <c r="P13" s="77">
        <v>84.56</v>
      </c>
      <c r="Q13" s="77">
        <v>19.2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39.909999999999997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-87</v>
      </c>
      <c r="AA13" s="117">
        <f>STOA!H13</f>
        <v>28.669999999999998</v>
      </c>
      <c r="AB13" s="117">
        <f>-STOA!N13</f>
        <v>-153.12</v>
      </c>
      <c r="AC13">
        <f t="shared" si="0"/>
        <v>9.926690166754188</v>
      </c>
      <c r="AD13">
        <f t="shared" si="1"/>
        <v>635.73446734741037</v>
      </c>
      <c r="AE13">
        <f>'IDT-1'!B13</f>
        <v>0</v>
      </c>
      <c r="AF13" s="26"/>
      <c r="AG13">
        <f t="shared" si="2"/>
        <v>635.73446734741037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16.638655462184875</v>
      </c>
      <c r="F14">
        <f>GT_Spot!P14</f>
        <v>0</v>
      </c>
      <c r="G14">
        <f>PPCL_NG!P14</f>
        <v>44.7</v>
      </c>
      <c r="H14">
        <f>PPCL_Spot!P14</f>
        <v>0</v>
      </c>
      <c r="I14">
        <f>Bawana_NG!P14</f>
        <v>86.001897589983116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517.74528719144678</v>
      </c>
      <c r="P14" s="77">
        <v>84.670000000000016</v>
      </c>
      <c r="Q14" s="77">
        <v>19.2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34.56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-89</v>
      </c>
      <c r="AA14" s="117">
        <f>STOA!H14</f>
        <v>28.669999999999998</v>
      </c>
      <c r="AB14" s="117">
        <f>-STOA!N14</f>
        <v>-153.12</v>
      </c>
      <c r="AC14">
        <f t="shared" si="0"/>
        <v>9.4728076298177406</v>
      </c>
      <c r="AD14">
        <f t="shared" si="1"/>
        <v>580.59303261379694</v>
      </c>
      <c r="AE14">
        <f>'IDT-1'!B14</f>
        <v>0</v>
      </c>
      <c r="AF14" s="26"/>
      <c r="AG14">
        <f t="shared" si="2"/>
        <v>580.59303261379694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16.638655462184875</v>
      </c>
      <c r="F15">
        <f>GT_Spot!P15</f>
        <v>0</v>
      </c>
      <c r="G15">
        <f>PPCL_NG!P15</f>
        <v>45.55</v>
      </c>
      <c r="H15">
        <f>PPCL_Spot!P15</f>
        <v>0</v>
      </c>
      <c r="I15">
        <f>Bawana_NG!P15</f>
        <v>86.011055502606823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532.65164740827424</v>
      </c>
      <c r="P15" s="77">
        <v>84.544865051504885</v>
      </c>
      <c r="Q15" s="77">
        <v>19.2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26.48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-93</v>
      </c>
      <c r="AA15" s="117">
        <f>STOA!H15</f>
        <v>28.669999999999998</v>
      </c>
      <c r="AB15" s="117">
        <f>-STOA!N15</f>
        <v>-153.12</v>
      </c>
      <c r="AC15">
        <f t="shared" si="0"/>
        <v>9.5748515118989364</v>
      </c>
      <c r="AD15">
        <f t="shared" si="1"/>
        <v>584.05137191267193</v>
      </c>
      <c r="AE15">
        <f>'IDT-1'!B15</f>
        <v>0</v>
      </c>
      <c r="AF15" s="26"/>
      <c r="AG15">
        <f t="shared" si="2"/>
        <v>584.05137191267193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16.638655462184875</v>
      </c>
      <c r="F16">
        <f>GT_Spot!P16</f>
        <v>0</v>
      </c>
      <c r="G16">
        <f>PPCL_NG!P16</f>
        <v>44.7</v>
      </c>
      <c r="H16">
        <f>PPCL_Spot!P16</f>
        <v>0</v>
      </c>
      <c r="I16">
        <f>Bawana_NG!P16</f>
        <v>86.011055502606823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533.60925317412932</v>
      </c>
      <c r="P16" s="77">
        <v>84.544865051504885</v>
      </c>
      <c r="Q16" s="77">
        <v>19.2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26.09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-77</v>
      </c>
      <c r="AA16" s="117">
        <f>STOA!H16</f>
        <v>28.669999999999998</v>
      </c>
      <c r="AB16" s="117">
        <f>-STOA!N16</f>
        <v>-153.12</v>
      </c>
      <c r="AC16">
        <f t="shared" si="0"/>
        <v>9.430316402283335</v>
      </c>
      <c r="AD16">
        <f t="shared" si="1"/>
        <v>599.91351278814261</v>
      </c>
      <c r="AE16">
        <f>'IDT-1'!B16</f>
        <v>0</v>
      </c>
      <c r="AF16" s="26"/>
      <c r="AG16">
        <f t="shared" si="2"/>
        <v>599.91351278814261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16.638655462184875</v>
      </c>
      <c r="F17">
        <f>GT_Spot!P17</f>
        <v>0</v>
      </c>
      <c r="G17">
        <f>PPCL_NG!P17</f>
        <v>44.7</v>
      </c>
      <c r="H17">
        <f>PPCL_Spot!P17</f>
        <v>0</v>
      </c>
      <c r="I17">
        <f>Bawana_NG!P17</f>
        <v>86.011055502606823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546.73687470156847</v>
      </c>
      <c r="P17" s="77">
        <v>84.544865051504885</v>
      </c>
      <c r="Q17" s="77">
        <v>19.2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25.94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-73</v>
      </c>
      <c r="AA17" s="117">
        <f>STOA!H17</f>
        <v>28.669999999999998</v>
      </c>
      <c r="AB17" s="117">
        <f>-STOA!N17</f>
        <v>-153.12</v>
      </c>
      <c r="AC17">
        <f t="shared" si="0"/>
        <v>9.50900696163602</v>
      </c>
      <c r="AD17">
        <f t="shared" si="1"/>
        <v>616.81244375622907</v>
      </c>
      <c r="AE17">
        <f>'IDT-1'!B17</f>
        <v>0</v>
      </c>
      <c r="AF17" s="26"/>
      <c r="AG17">
        <f t="shared" si="2"/>
        <v>616.81244375622907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16.638655462184875</v>
      </c>
      <c r="F18">
        <f>GT_Spot!P18</f>
        <v>0</v>
      </c>
      <c r="G18">
        <f>PPCL_NG!P18</f>
        <v>44.7</v>
      </c>
      <c r="H18">
        <f>PPCL_Spot!P18</f>
        <v>0</v>
      </c>
      <c r="I18">
        <f>Bawana_NG!P18</f>
        <v>86.011055502606823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521.42460299549509</v>
      </c>
      <c r="P18" s="77">
        <v>84.544865051504885</v>
      </c>
      <c r="Q18" s="77">
        <v>19.2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26.1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-67</v>
      </c>
      <c r="AA18" s="117">
        <f>STOA!H18</f>
        <v>28.669999999999998</v>
      </c>
      <c r="AB18" s="117">
        <f>-STOA!N18</f>
        <v>-153.12</v>
      </c>
      <c r="AC18">
        <f t="shared" si="0"/>
        <v>9.234398205489402</v>
      </c>
      <c r="AD18">
        <f t="shared" si="1"/>
        <v>597.93478080630234</v>
      </c>
      <c r="AE18">
        <f>'IDT-1'!B18</f>
        <v>0</v>
      </c>
      <c r="AF18" s="26"/>
      <c r="AG18">
        <f t="shared" si="2"/>
        <v>597.93478080630234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16.638655462184875</v>
      </c>
      <c r="F19">
        <f>GT_Spot!P19</f>
        <v>0</v>
      </c>
      <c r="G19">
        <f>PPCL_NG!P19</f>
        <v>44.7</v>
      </c>
      <c r="H19">
        <f>PPCL_Spot!P19</f>
        <v>0</v>
      </c>
      <c r="I19">
        <f>Bawana_NG!P19</f>
        <v>85.141226794141829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557.80021805084266</v>
      </c>
      <c r="P19" s="77">
        <v>84.544865051504885</v>
      </c>
      <c r="Q19" s="77">
        <v>19.2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26.020000000000003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-54</v>
      </c>
      <c r="AA19" s="117">
        <f>STOA!H19</f>
        <v>28.669999999999998</v>
      </c>
      <c r="AB19" s="117">
        <f>-STOA!N19</f>
        <v>-153.12</v>
      </c>
      <c r="AC19">
        <f t="shared" si="0"/>
        <v>9.5152094675534276</v>
      </c>
      <c r="AD19">
        <f t="shared" si="1"/>
        <v>655.67975589112086</v>
      </c>
      <c r="AE19">
        <f>'IDT-1'!B19</f>
        <v>0</v>
      </c>
      <c r="AF19" s="26"/>
      <c r="AG19">
        <f t="shared" si="2"/>
        <v>655.67975589112086</v>
      </c>
      <c r="AI19" s="75">
        <f>PXIL!H19</f>
        <v>0</v>
      </c>
      <c r="AJ19" s="75">
        <f>PXIL!N19</f>
        <v>0</v>
      </c>
      <c r="AK19" s="75">
        <f>RTM_IEX!H19</f>
        <v>9.6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16.638655462184875</v>
      </c>
      <c r="F20">
        <f>GT_Spot!P20</f>
        <v>0</v>
      </c>
      <c r="G20">
        <f>PPCL_NG!P20</f>
        <v>44.7</v>
      </c>
      <c r="H20">
        <f>PPCL_Spot!P20</f>
        <v>0</v>
      </c>
      <c r="I20">
        <f>Bawana_NG!P20</f>
        <v>86.009677382609965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513.49821896607864</v>
      </c>
      <c r="P20" s="77">
        <v>84.544865051504885</v>
      </c>
      <c r="Q20" s="77">
        <v>19.2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25.799999999999997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-41</v>
      </c>
      <c r="AA20" s="117">
        <f>STOA!H20</f>
        <v>28.669999999999998</v>
      </c>
      <c r="AB20" s="117">
        <f>-STOA!N20</f>
        <v>-153.12</v>
      </c>
      <c r="AC20">
        <f t="shared" si="0"/>
        <v>8.9311625829974854</v>
      </c>
      <c r="AD20">
        <f t="shared" si="1"/>
        <v>616.01025427938089</v>
      </c>
      <c r="AE20">
        <f>'IDT-1'!B20</f>
        <v>0</v>
      </c>
      <c r="AF20" s="26"/>
      <c r="AG20">
        <f t="shared" si="2"/>
        <v>616.01025427938089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16.638655462184875</v>
      </c>
      <c r="F21">
        <f>GT_Spot!P21</f>
        <v>0</v>
      </c>
      <c r="G21">
        <f>PPCL_NG!P21</f>
        <v>45.55</v>
      </c>
      <c r="H21">
        <f>PPCL_Spot!P21</f>
        <v>0</v>
      </c>
      <c r="I21">
        <f>Bawana_NG!P21</f>
        <v>86.013756667593128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520.08942207533687</v>
      </c>
      <c r="P21" s="77">
        <v>86.410000000000011</v>
      </c>
      <c r="Q21" s="77">
        <v>19.2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25.22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-18</v>
      </c>
      <c r="AA21" s="117">
        <f>STOA!H21</f>
        <v>28.669999999999998</v>
      </c>
      <c r="AB21" s="117">
        <f>-STOA!N21</f>
        <v>-153.12</v>
      </c>
      <c r="AC21">
        <f t="shared" si="0"/>
        <v>8.8037933226030738</v>
      </c>
      <c r="AD21">
        <f t="shared" si="1"/>
        <v>647.86804088251176</v>
      </c>
      <c r="AE21">
        <f>'IDT-1'!B21</f>
        <v>0</v>
      </c>
      <c r="AF21" s="26"/>
      <c r="AG21">
        <f t="shared" si="2"/>
        <v>647.86804088251176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16.638655462184875</v>
      </c>
      <c r="F22">
        <f>GT_Spot!P22</f>
        <v>0</v>
      </c>
      <c r="G22">
        <f>PPCL_NG!P22</f>
        <v>44.7</v>
      </c>
      <c r="H22">
        <f>PPCL_Spot!P22</f>
        <v>0</v>
      </c>
      <c r="I22">
        <f>Bawana_NG!P22</f>
        <v>86.015080441398339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544.43627066151896</v>
      </c>
      <c r="P22" s="77">
        <v>86.41</v>
      </c>
      <c r="Q22" s="77">
        <v>19.2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25.32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28.669999999999998</v>
      </c>
      <c r="AB22" s="117">
        <f>-STOA!N22</f>
        <v>-153.12</v>
      </c>
      <c r="AC22">
        <f t="shared" si="0"/>
        <v>8.8516509439714479</v>
      </c>
      <c r="AD22">
        <f t="shared" si="1"/>
        <v>689.41835562113079</v>
      </c>
      <c r="AE22">
        <f>'IDT-1'!B22</f>
        <v>0</v>
      </c>
      <c r="AF22" s="26"/>
      <c r="AG22">
        <f t="shared" si="2"/>
        <v>689.41835562113079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16.638655462184875</v>
      </c>
      <c r="F23">
        <f>GT_Spot!P23</f>
        <v>0</v>
      </c>
      <c r="G23">
        <f>PPCL_NG!P23</f>
        <v>44.7</v>
      </c>
      <c r="H23">
        <f>PPCL_Spot!P23</f>
        <v>0</v>
      </c>
      <c r="I23">
        <f>Bawana_NG!P23</f>
        <v>85.643535389061441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600.67930888745468</v>
      </c>
      <c r="P23" s="77">
        <v>86.41</v>
      </c>
      <c r="Q23" s="77">
        <v>19.2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25.340000000000003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28.669999999999998</v>
      </c>
      <c r="AB23" s="117">
        <f>-STOA!N23</f>
        <v>-153.12</v>
      </c>
      <c r="AC23">
        <f t="shared" si="0"/>
        <v>9.343496083899117</v>
      </c>
      <c r="AD23">
        <f t="shared" si="1"/>
        <v>744.81800365480183</v>
      </c>
      <c r="AE23">
        <f>'IDT-1'!B23</f>
        <v>0</v>
      </c>
      <c r="AF23" s="26"/>
      <c r="AG23">
        <f t="shared" si="2"/>
        <v>744.81800365480183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16.638655462184875</v>
      </c>
      <c r="F24">
        <f>GT_Spot!P24</f>
        <v>0</v>
      </c>
      <c r="G24">
        <f>PPCL_NG!P24</f>
        <v>44.7</v>
      </c>
      <c r="H24">
        <f>PPCL_Spot!P24</f>
        <v>0</v>
      </c>
      <c r="I24">
        <f>Bawana_NG!P24</f>
        <v>83.635761929674402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621.64768710300541</v>
      </c>
      <c r="P24" s="77">
        <v>86.410000000000011</v>
      </c>
      <c r="Q24" s="77">
        <v>19.2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25.270000000000003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28.669999999999998</v>
      </c>
      <c r="AB24" s="117">
        <f>-STOA!N24</f>
        <v>-153.12</v>
      </c>
      <c r="AC24">
        <f t="shared" si="0"/>
        <v>9.611109405753357</v>
      </c>
      <c r="AD24">
        <f t="shared" si="1"/>
        <v>774.96099508911129</v>
      </c>
      <c r="AE24">
        <f>'IDT-1'!B24</f>
        <v>0</v>
      </c>
      <c r="AF24" s="26"/>
      <c r="AG24">
        <f t="shared" si="2"/>
        <v>774.96099508911129</v>
      </c>
      <c r="AI24" s="75">
        <f>PXIL!H24</f>
        <v>0</v>
      </c>
      <c r="AJ24" s="75">
        <f>PXIL!N24</f>
        <v>0</v>
      </c>
      <c r="AK24" s="75">
        <f>RTM_IEX!H24</f>
        <v>11.52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16.638655462184875</v>
      </c>
      <c r="F25">
        <f>GT_Spot!P25</f>
        <v>0</v>
      </c>
      <c r="G25">
        <f>PPCL_NG!P25</f>
        <v>44.7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670.95652483720903</v>
      </c>
      <c r="P25" s="77">
        <v>114.11</v>
      </c>
      <c r="Q25" s="77">
        <v>38.04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24.79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28.669999999999998</v>
      </c>
      <c r="AB25" s="117">
        <f>-STOA!N25</f>
        <v>-153.12</v>
      </c>
      <c r="AC25">
        <f t="shared" si="0"/>
        <v>10.676081150799316</v>
      </c>
      <c r="AD25">
        <f t="shared" si="1"/>
        <v>852.72909914859463</v>
      </c>
      <c r="AE25">
        <f>'IDT-1'!B25</f>
        <v>0</v>
      </c>
      <c r="AF25" s="26"/>
      <c r="AG25">
        <f t="shared" si="2"/>
        <v>852.72909914859463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16.217046327105198</v>
      </c>
      <c r="F26">
        <f>GT_Spot!P26</f>
        <v>0</v>
      </c>
      <c r="G26">
        <f>PPCL_NG!P26</f>
        <v>44.7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669.6951217940076</v>
      </c>
      <c r="P26" s="77">
        <v>114.11</v>
      </c>
      <c r="Q26" s="77">
        <v>38.04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24.65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28.669999999999998</v>
      </c>
      <c r="AB26" s="117">
        <f>-STOA!N26</f>
        <v>-153.12</v>
      </c>
      <c r="AC26">
        <f t="shared" si="0"/>
        <v>10.574973965664341</v>
      </c>
      <c r="AD26">
        <f t="shared" si="1"/>
        <v>883.52719415544857</v>
      </c>
      <c r="AE26">
        <f>'IDT-1'!B26</f>
        <v>0</v>
      </c>
      <c r="AF26" s="26"/>
      <c r="AG26">
        <f t="shared" si="2"/>
        <v>883.52719415544857</v>
      </c>
      <c r="AI26" s="75">
        <f>PXIL!H26</f>
        <v>0</v>
      </c>
      <c r="AJ26" s="75">
        <f>PXIL!N26</f>
        <v>0</v>
      </c>
      <c r="AK26" s="75">
        <f>RTM_IEX!H26</f>
        <v>11.52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16.217046327105198</v>
      </c>
      <c r="F27">
        <f>GT_Spot!P27</f>
        <v>0</v>
      </c>
      <c r="G27">
        <f>PPCL_NG!P27</f>
        <v>45.55</v>
      </c>
      <c r="H27">
        <f>PPCL_Spot!P27</f>
        <v>0</v>
      </c>
      <c r="I27">
        <f>Bawana_NG!P27</f>
        <v>98.64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892.76349515215929</v>
      </c>
      <c r="P27" s="77">
        <v>114.10560794426696</v>
      </c>
      <c r="Q27" s="77">
        <v>38.035607897471422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29.79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28.669999999999998</v>
      </c>
      <c r="AB27" s="117">
        <f>-STOA!N27</f>
        <v>-443.41</v>
      </c>
      <c r="AC27">
        <f t="shared" si="0"/>
        <v>15.590153989041452</v>
      </c>
      <c r="AD27">
        <f t="shared" si="1"/>
        <v>865.2616033319614</v>
      </c>
      <c r="AE27">
        <f>'IDT-1'!B27</f>
        <v>76</v>
      </c>
      <c r="AF27" s="26"/>
      <c r="AG27">
        <f t="shared" si="2"/>
        <v>941.2616033319614</v>
      </c>
      <c r="AI27" s="75">
        <f>PXIL!H27</f>
        <v>0</v>
      </c>
      <c r="AJ27" s="75">
        <f>PXIL!N27</f>
        <v>0</v>
      </c>
      <c r="AK27" s="75">
        <f>RTM_IEX!H27</f>
        <v>60.49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16.217046327105198</v>
      </c>
      <c r="F28">
        <f>GT_Spot!P28</f>
        <v>0</v>
      </c>
      <c r="G28">
        <f>PPCL_NG!P28</f>
        <v>44.7</v>
      </c>
      <c r="H28">
        <f>PPCL_Spot!P28</f>
        <v>0</v>
      </c>
      <c r="I28">
        <f>Bawana_NG!P28</f>
        <v>97.68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1003.7603147859364</v>
      </c>
      <c r="P28" s="77">
        <v>114.10560794426696</v>
      </c>
      <c r="Q28" s="77">
        <v>38.035607897471422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29.38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48.83</v>
      </c>
      <c r="AB28" s="117">
        <f>-STOA!N28</f>
        <v>-443.41</v>
      </c>
      <c r="AC28">
        <f t="shared" si="0"/>
        <v>16.192486001818693</v>
      </c>
      <c r="AD28">
        <f t="shared" si="1"/>
        <v>933.10609095296127</v>
      </c>
      <c r="AE28">
        <f>'IDT-1'!B28</f>
        <v>120</v>
      </c>
      <c r="AF28" s="26"/>
      <c r="AG28">
        <f t="shared" si="2"/>
        <v>1053.1060909529613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16.217046327105198</v>
      </c>
      <c r="F29">
        <f>GT_Spot!P29</f>
        <v>0</v>
      </c>
      <c r="G29">
        <f>PPCL_NG!P29</f>
        <v>44.7</v>
      </c>
      <c r="H29">
        <f>PPCL_Spot!P29</f>
        <v>0</v>
      </c>
      <c r="I29">
        <f>Bawana_NG!P29</f>
        <v>96.73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1051.3259935619526</v>
      </c>
      <c r="P29" s="77">
        <v>114.10560794426696</v>
      </c>
      <c r="Q29" s="77">
        <v>38.035607897471422</v>
      </c>
      <c r="R29" s="80">
        <v>0.93520408163265301</v>
      </c>
      <c r="S29" s="80">
        <v>0</v>
      </c>
      <c r="T29" s="78">
        <f>SUMPRODUCT(LTA!F29:AJ29,LTA!F$101:AJ$101,LTA!F$103:AJ$103)</f>
        <v>0.05</v>
      </c>
      <c r="U29" s="78">
        <f>SUMPRODUCT(LTA!F29:AJ29,LTA!F$102:AJ$102,LTA!F$103:AJ$103)</f>
        <v>49.26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48.83</v>
      </c>
      <c r="AB29" s="117">
        <f>-STOA!N29</f>
        <v>-443.41</v>
      </c>
      <c r="AC29">
        <f t="shared" si="0"/>
        <v>16.929933770966002</v>
      </c>
      <c r="AD29">
        <f t="shared" si="1"/>
        <v>1016.1695260414626</v>
      </c>
      <c r="AE29">
        <f>'IDT-1'!B29</f>
        <v>152</v>
      </c>
      <c r="AF29" s="26"/>
      <c r="AG29">
        <f t="shared" si="2"/>
        <v>1168.1695260414626</v>
      </c>
      <c r="AI29" s="75">
        <f>PXIL!H29</f>
        <v>0</v>
      </c>
      <c r="AJ29" s="75">
        <f>PXIL!N29</f>
        <v>0</v>
      </c>
      <c r="AK29" s="75">
        <f>RTM_IEX!H29</f>
        <v>16.32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16.217046327105198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96.42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1054.0368166090707</v>
      </c>
      <c r="P30" s="77">
        <v>114.10560794426696</v>
      </c>
      <c r="Q30" s="77">
        <v>38.035607897471422</v>
      </c>
      <c r="R30" s="80">
        <v>6.2600000000000007</v>
      </c>
      <c r="S30" s="80">
        <v>0</v>
      </c>
      <c r="T30" s="78">
        <f>SUMPRODUCT(LTA!F30:AJ30,LTA!F$101:AJ$101,LTA!F$103:AJ$103)</f>
        <v>0.11</v>
      </c>
      <c r="U30" s="78">
        <f>SUMPRODUCT(LTA!F30:AJ30,LTA!F$102:AJ$102,LTA!F$103:AJ$103)</f>
        <v>48.81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48.83</v>
      </c>
      <c r="AB30" s="117">
        <f>-STOA!N30</f>
        <v>-443.41</v>
      </c>
      <c r="AC30">
        <f t="shared" si="0"/>
        <v>16.98603921786227</v>
      </c>
      <c r="AD30">
        <f t="shared" si="1"/>
        <v>1022.4890395600517</v>
      </c>
      <c r="AE30">
        <f>'IDT-1'!B30</f>
        <v>211</v>
      </c>
      <c r="AF30" s="26"/>
      <c r="AG30">
        <f t="shared" si="2"/>
        <v>1233.4890395600517</v>
      </c>
      <c r="AI30" s="75">
        <f>PXIL!H30</f>
        <v>0</v>
      </c>
      <c r="AJ30" s="75">
        <f>PXIL!N30</f>
        <v>0</v>
      </c>
      <c r="AK30" s="75">
        <f>RTM_IEX!H30</f>
        <v>15.36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16.217046327105198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94.286504152454384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1085.8020280785934</v>
      </c>
      <c r="P31" s="77">
        <v>114.10560794426696</v>
      </c>
      <c r="Q31" s="77">
        <v>38.035607897471422</v>
      </c>
      <c r="R31" s="80">
        <v>15.44</v>
      </c>
      <c r="S31" s="80">
        <v>0</v>
      </c>
      <c r="T31" s="78">
        <f>SUMPRODUCT(LTA!F31:AJ31,LTA!F$101:AJ$101,LTA!F$103:AJ$103)</f>
        <v>0.21</v>
      </c>
      <c r="U31" s="78">
        <f>SUMPRODUCT(LTA!F31:AJ31,LTA!F$102:AJ$102,LTA!F$103:AJ$103)</f>
        <v>48.17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46.96</v>
      </c>
      <c r="AB31" s="117">
        <f>-STOA!N31</f>
        <v>-443.41</v>
      </c>
      <c r="AC31">
        <f t="shared" si="0"/>
        <v>17.556294315335673</v>
      </c>
      <c r="AD31">
        <f t="shared" si="1"/>
        <v>1086.7205000845559</v>
      </c>
      <c r="AE31">
        <f>'IDT-1'!B31</f>
        <v>267</v>
      </c>
      <c r="AF31" s="26"/>
      <c r="AG31">
        <f t="shared" si="2"/>
        <v>1353.7205000845559</v>
      </c>
      <c r="AI31" s="75">
        <f>PXIL!H31</f>
        <v>0</v>
      </c>
      <c r="AJ31" s="75">
        <f>PXIL!N31</f>
        <v>0</v>
      </c>
      <c r="AK31" s="75">
        <f>RTM_IEX!H31</f>
        <v>43.2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16.217046327105198</v>
      </c>
      <c r="F32">
        <f>GT_Spot!P32</f>
        <v>0</v>
      </c>
      <c r="G32">
        <f>PPCL_NG!P32</f>
        <v>45.26</v>
      </c>
      <c r="H32">
        <f>PPCL_Spot!P32</f>
        <v>0</v>
      </c>
      <c r="I32">
        <f>Bawana_NG!P32</f>
        <v>95.796441836279897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1097.2601777413163</v>
      </c>
      <c r="P32" s="77">
        <v>114.10560794426696</v>
      </c>
      <c r="Q32" s="77">
        <v>38.035607897471422</v>
      </c>
      <c r="R32" s="80">
        <v>25.785379792189179</v>
      </c>
      <c r="S32" s="80">
        <v>0</v>
      </c>
      <c r="T32" s="78">
        <f>SUMPRODUCT(LTA!F32:AJ32,LTA!F$101:AJ$101,LTA!F$103:AJ$103)</f>
        <v>1.1800000000000002</v>
      </c>
      <c r="U32" s="78">
        <f>SUMPRODUCT(LTA!F32:AJ32,LTA!F$102:AJ$102,LTA!F$103:AJ$103)</f>
        <v>47.95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77.760000000000005</v>
      </c>
      <c r="Z32" s="75">
        <f>IEX!N32</f>
        <v>0</v>
      </c>
      <c r="AA32" s="117">
        <f>STOA!H32</f>
        <v>47.63</v>
      </c>
      <c r="AB32" s="117">
        <f>-STOA!N32</f>
        <v>-443.41</v>
      </c>
      <c r="AC32">
        <f t="shared" si="0"/>
        <v>18.25563937660047</v>
      </c>
      <c r="AD32">
        <f t="shared" si="1"/>
        <v>1125.3146221620286</v>
      </c>
      <c r="AE32">
        <f>'IDT-1'!B32</f>
        <v>282.34800000000001</v>
      </c>
      <c r="AF32" s="26"/>
      <c r="AG32">
        <f t="shared" si="2"/>
        <v>1407.6626221620286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16.217046327105198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94.883926256611986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1099.5878288197162</v>
      </c>
      <c r="P33" s="77">
        <v>114.10560794426696</v>
      </c>
      <c r="Q33" s="77">
        <v>38.035607897471422</v>
      </c>
      <c r="R33" s="80">
        <v>38</v>
      </c>
      <c r="S33" s="80">
        <v>0</v>
      </c>
      <c r="T33" s="78">
        <f>SUMPRODUCT(LTA!F33:AJ33,LTA!F$101:AJ$101,LTA!F$103:AJ$103)</f>
        <v>4.8899999999999997</v>
      </c>
      <c r="U33" s="78">
        <f>SUMPRODUCT(LTA!F33:AJ33,LTA!F$102:AJ$102,LTA!F$103:AJ$103)</f>
        <v>52.5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246.74</v>
      </c>
      <c r="Z33" s="75">
        <f>IEX!N33</f>
        <v>0</v>
      </c>
      <c r="AA33" s="117">
        <f>STOA!H33</f>
        <v>55.789999999999992</v>
      </c>
      <c r="AB33" s="117">
        <f>-STOA!N33</f>
        <v>-443.41</v>
      </c>
      <c r="AC33">
        <f t="shared" si="0"/>
        <v>19.958848461684873</v>
      </c>
      <c r="AD33">
        <f t="shared" si="1"/>
        <v>1329.2111687834868</v>
      </c>
      <c r="AE33">
        <f>'IDT-1'!B33</f>
        <v>192.89099999999999</v>
      </c>
      <c r="AF33" s="26"/>
      <c r="AG33">
        <f t="shared" si="2"/>
        <v>1522.1021687834868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16.217046327105198</v>
      </c>
      <c r="F34">
        <f>GT_Spot!P34</f>
        <v>0</v>
      </c>
      <c r="G34">
        <f>PPCL_NG!P34</f>
        <v>44.7</v>
      </c>
      <c r="H34">
        <f>PPCL_Spot!P34</f>
        <v>0</v>
      </c>
      <c r="I34">
        <f>Bawana_NG!P34</f>
        <v>95.182934233966748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1115.2320383025933</v>
      </c>
      <c r="P34" s="77">
        <v>114.10560794426696</v>
      </c>
      <c r="Q34" s="77">
        <v>38.035607897471422</v>
      </c>
      <c r="R34" s="80">
        <v>38</v>
      </c>
      <c r="S34" s="80">
        <v>0</v>
      </c>
      <c r="T34" s="78">
        <f>SUMPRODUCT(LTA!F34:AJ34,LTA!F$101:AJ$101,LTA!F$103:AJ$103)</f>
        <v>10.8</v>
      </c>
      <c r="U34" s="78">
        <f>SUMPRODUCT(LTA!F34:AJ34,LTA!F$102:AJ$102,LTA!F$103:AJ$103)</f>
        <v>67.959999999999994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395.56</v>
      </c>
      <c r="Z34" s="75">
        <f>IEX!N34</f>
        <v>0</v>
      </c>
      <c r="AA34" s="117">
        <f>STOA!H34</f>
        <v>57.809999999999995</v>
      </c>
      <c r="AB34" s="117">
        <f>-STOA!N34</f>
        <v>-443.41</v>
      </c>
      <c r="AC34">
        <f t="shared" si="0"/>
        <v>21.720068433123451</v>
      </c>
      <c r="AD34">
        <f t="shared" si="1"/>
        <v>1501.47316627228</v>
      </c>
      <c r="AE34">
        <f>'IDT-1'!B34</f>
        <v>110.837</v>
      </c>
      <c r="AF34" s="26"/>
      <c r="AG34">
        <f t="shared" si="2"/>
        <v>1612.31016627228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16.217046327105198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96.7338378602402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1115.2320383025935</v>
      </c>
      <c r="P35" s="77">
        <v>114.10560794426696</v>
      </c>
      <c r="Q35" s="77">
        <v>38.035607897471422</v>
      </c>
      <c r="R35" s="80">
        <v>38.499999999999993</v>
      </c>
      <c r="S35" s="80">
        <v>0</v>
      </c>
      <c r="T35" s="78">
        <f>SUMPRODUCT(LTA!F35:AJ35,LTA!F$101:AJ$101,LTA!F$103:AJ$103)</f>
        <v>18.98</v>
      </c>
      <c r="U35" s="78">
        <f>SUMPRODUCT(LTA!F35:AJ35,LTA!F$102:AJ$102,LTA!F$103:AJ$103)</f>
        <v>67.45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419.56</v>
      </c>
      <c r="Z35" s="75">
        <f>IEX!N35</f>
        <v>0</v>
      </c>
      <c r="AA35" s="117">
        <f>STOA!H35</f>
        <v>60.109999999999992</v>
      </c>
      <c r="AB35" s="117">
        <f>-STOA!N35</f>
        <v>-443.41</v>
      </c>
      <c r="AC35">
        <f t="shared" si="0"/>
        <v>22.113005405212228</v>
      </c>
      <c r="AD35">
        <f t="shared" si="1"/>
        <v>1529.6611329264649</v>
      </c>
      <c r="AE35">
        <f>'IDT-1'!B35</f>
        <v>91.076999999999998</v>
      </c>
      <c r="AF35" s="26"/>
      <c r="AG35">
        <f t="shared" si="2"/>
        <v>1620.7381329264649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16.217046327105198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97.04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1080.1235067489933</v>
      </c>
      <c r="P36" s="77">
        <v>114.10560794426696</v>
      </c>
      <c r="Q36" s="77">
        <v>38.035607897471422</v>
      </c>
      <c r="R36" s="80">
        <v>38.499999999999993</v>
      </c>
      <c r="S36" s="80">
        <v>0</v>
      </c>
      <c r="T36" s="78">
        <f>SUMPRODUCT(LTA!F36:AJ36,LTA!F$101:AJ$101,LTA!F$103:AJ$103)</f>
        <v>31.51</v>
      </c>
      <c r="U36" s="78">
        <f>SUMPRODUCT(LTA!F36:AJ36,LTA!F$102:AJ$102,LTA!F$103:AJ$103)</f>
        <v>67.040000000000006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472.37</v>
      </c>
      <c r="Z36" s="75">
        <f>IEX!N36</f>
        <v>0</v>
      </c>
      <c r="AA36" s="117">
        <f>STOA!H36</f>
        <v>94.2</v>
      </c>
      <c r="AB36" s="117">
        <f>-STOA!N36</f>
        <v>-443.41</v>
      </c>
      <c r="AC36">
        <f t="shared" si="0"/>
        <v>22.376264218615788</v>
      </c>
      <c r="AD36">
        <f t="shared" si="1"/>
        <v>1627.615504699221</v>
      </c>
      <c r="AE36">
        <f>'IDT-1'!B36</f>
        <v>62.109000000000002</v>
      </c>
      <c r="AF36" s="26"/>
      <c r="AG36">
        <f t="shared" si="2"/>
        <v>1689.7245046992209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16.217046327105198</v>
      </c>
      <c r="F37">
        <f>GT_Spot!P37</f>
        <v>0</v>
      </c>
      <c r="G37">
        <f>PPCL_NG!P37</f>
        <v>45.26</v>
      </c>
      <c r="H37">
        <f>PPCL_Spot!P37</f>
        <v>0</v>
      </c>
      <c r="I37">
        <f>Bawana_NG!P37</f>
        <v>95.489999999999981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1046.606770098369</v>
      </c>
      <c r="P37" s="77">
        <v>114.10560794426696</v>
      </c>
      <c r="Q37" s="77">
        <v>38.035607897471422</v>
      </c>
      <c r="R37" s="80">
        <v>38.499999999999993</v>
      </c>
      <c r="S37" s="80">
        <v>0</v>
      </c>
      <c r="T37" s="78">
        <f>SUMPRODUCT(LTA!F37:AJ37,LTA!F$101:AJ$101,LTA!F$103:AJ$103)</f>
        <v>51.78</v>
      </c>
      <c r="U37" s="78">
        <f>SUMPRODUCT(LTA!F37:AJ37,LTA!F$102:AJ$102,LTA!F$103:AJ$103)</f>
        <v>66.34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508.18</v>
      </c>
      <c r="Z37" s="75">
        <f>IEX!N37</f>
        <v>0</v>
      </c>
      <c r="AA37" s="117">
        <f>STOA!H37</f>
        <v>99.48</v>
      </c>
      <c r="AB37" s="117">
        <f>-STOA!N37</f>
        <v>-443.41</v>
      </c>
      <c r="AC37">
        <f t="shared" si="0"/>
        <v>22.846046808568101</v>
      </c>
      <c r="AD37">
        <f t="shared" si="1"/>
        <v>1746.5789854586442</v>
      </c>
      <c r="AE37">
        <f>'IDT-1'!B37</f>
        <v>19.545999999999999</v>
      </c>
      <c r="AF37" s="26"/>
      <c r="AG37">
        <f t="shared" si="2"/>
        <v>1766.1249854586442</v>
      </c>
      <c r="AI37" s="75">
        <f>PXIL!H37</f>
        <v>0</v>
      </c>
      <c r="AJ37" s="75">
        <f>PXIL!N37</f>
        <v>0</v>
      </c>
      <c r="AK37" s="75">
        <f>RTM_IEX!H37</f>
        <v>28.8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64.040000000000006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16.217046327105198</v>
      </c>
      <c r="F38">
        <f>GT_Spot!P38</f>
        <v>0</v>
      </c>
      <c r="G38">
        <f>PPCL_NG!P38</f>
        <v>45.26</v>
      </c>
      <c r="H38">
        <f>PPCL_Spot!P38</f>
        <v>0</v>
      </c>
      <c r="I38">
        <f>Bawana_NG!P38</f>
        <v>97.36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1052.8903754679609</v>
      </c>
      <c r="P38" s="77">
        <v>114.10560794426696</v>
      </c>
      <c r="Q38" s="77">
        <v>38.035607897471422</v>
      </c>
      <c r="R38" s="80">
        <v>38.499999999999993</v>
      </c>
      <c r="S38" s="80">
        <v>0</v>
      </c>
      <c r="T38" s="78">
        <f>SUMPRODUCT(LTA!F38:AJ38,LTA!F$101:AJ$101,LTA!F$103:AJ$103)</f>
        <v>69.47999999999999</v>
      </c>
      <c r="U38" s="78">
        <f>SUMPRODUCT(LTA!F38:AJ38,LTA!F$102:AJ$102,LTA!F$103:AJ$103)</f>
        <v>60.83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544.57000000000005</v>
      </c>
      <c r="Z38" s="75">
        <f>IEX!N38</f>
        <v>0</v>
      </c>
      <c r="AA38" s="117">
        <f>STOA!H38</f>
        <v>105.72</v>
      </c>
      <c r="AB38" s="117">
        <f>-STOA!N38</f>
        <v>-443.41</v>
      </c>
      <c r="AC38">
        <f t="shared" si="0"/>
        <v>23.315458958742219</v>
      </c>
      <c r="AD38">
        <f t="shared" si="1"/>
        <v>1764.2631786780621</v>
      </c>
      <c r="AE38">
        <f>'IDT-1'!B38</f>
        <v>0</v>
      </c>
      <c r="AF38" s="26"/>
      <c r="AG38">
        <f t="shared" si="2"/>
        <v>1764.2631786780621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-19</v>
      </c>
      <c r="AM38" s="75">
        <f>RTM_PXI!H38</f>
        <v>0</v>
      </c>
      <c r="AN38" s="75">
        <f>RTM_PXI!N38</f>
        <v>0</v>
      </c>
      <c r="AO38" s="192">
        <f>GDAM_IEX!H38</f>
        <v>67.02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16.094189915536216</v>
      </c>
      <c r="F39">
        <f>GT_Spot!P39</f>
        <v>0</v>
      </c>
      <c r="G39">
        <f>PPCL_NG!P39</f>
        <v>45.83</v>
      </c>
      <c r="H39">
        <f>PPCL_Spot!P39</f>
        <v>0</v>
      </c>
      <c r="I39">
        <f>Bawana_NG!P39</f>
        <v>97.04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1033.0889456904788</v>
      </c>
      <c r="P39" s="77">
        <v>114.10560794426696</v>
      </c>
      <c r="Q39" s="77">
        <v>38.035607897471422</v>
      </c>
      <c r="R39" s="80">
        <v>38.499999999999993</v>
      </c>
      <c r="S39" s="80">
        <v>0</v>
      </c>
      <c r="T39" s="78">
        <f>SUMPRODUCT(LTA!F39:AJ39,LTA!F$101:AJ$101,LTA!F$103:AJ$103)</f>
        <v>83.84</v>
      </c>
      <c r="U39" s="78">
        <f>SUMPRODUCT(LTA!F39:AJ39,LTA!F$102:AJ$102,LTA!F$103:AJ$103)</f>
        <v>60.929999999999993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607.26</v>
      </c>
      <c r="Z39" s="75">
        <f>IEX!N39</f>
        <v>0</v>
      </c>
      <c r="AA39" s="117">
        <f>STOA!H39</f>
        <v>115.42</v>
      </c>
      <c r="AB39" s="117">
        <f>-STOA!N39</f>
        <v>-443.41</v>
      </c>
      <c r="AC39">
        <f t="shared" si="0"/>
        <v>24.492561656743462</v>
      </c>
      <c r="AD39">
        <f t="shared" si="1"/>
        <v>1721.7217897910098</v>
      </c>
      <c r="AE39">
        <f>'IDT-1'!B39</f>
        <v>0</v>
      </c>
      <c r="AF39" s="26"/>
      <c r="AG39">
        <f t="shared" si="2"/>
        <v>1721.7217897910098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-85</v>
      </c>
      <c r="AM39" s="75">
        <f>RTM_PXI!H39</f>
        <v>0</v>
      </c>
      <c r="AN39" s="75">
        <f>RTM_PXI!N39</f>
        <v>0</v>
      </c>
      <c r="AO39" s="192">
        <f>GDAM_IEX!H39</f>
        <v>24.48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16.094189915536216</v>
      </c>
      <c r="F40">
        <f>GT_Spot!P40</f>
        <v>0</v>
      </c>
      <c r="G40">
        <f>PPCL_NG!P40</f>
        <v>44.7</v>
      </c>
      <c r="H40">
        <f>PPCL_Spot!P40</f>
        <v>0</v>
      </c>
      <c r="I40">
        <f>Bawana_NG!P40</f>
        <v>97.04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1024.3738186015607</v>
      </c>
      <c r="P40" s="77">
        <v>114.10560794426696</v>
      </c>
      <c r="Q40" s="77">
        <v>38.035607897471422</v>
      </c>
      <c r="R40" s="80">
        <v>38.499999999999993</v>
      </c>
      <c r="S40" s="80">
        <v>0</v>
      </c>
      <c r="T40" s="78">
        <f>SUMPRODUCT(LTA!F40:AJ40,LTA!F$101:AJ$101,LTA!F$103:AJ$103)</f>
        <v>101.88</v>
      </c>
      <c r="U40" s="78">
        <f>SUMPRODUCT(LTA!F40:AJ40,LTA!F$102:AJ$102,LTA!F$103:AJ$103)</f>
        <v>58.790000000000006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606.58000000000004</v>
      </c>
      <c r="Z40" s="75">
        <f>IEX!N40</f>
        <v>0</v>
      </c>
      <c r="AA40" s="117">
        <f>STOA!H40</f>
        <v>127.81</v>
      </c>
      <c r="AB40" s="117">
        <f>-STOA!N40</f>
        <v>-443.41</v>
      </c>
      <c r="AC40">
        <f t="shared" si="0"/>
        <v>24.267133054906584</v>
      </c>
      <c r="AD40">
        <f t="shared" si="1"/>
        <v>1779.5420913039286</v>
      </c>
      <c r="AE40">
        <f>'IDT-1'!B40</f>
        <v>0</v>
      </c>
      <c r="AF40" s="26"/>
      <c r="AG40">
        <f t="shared" si="2"/>
        <v>1779.5420913039286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-42</v>
      </c>
      <c r="AM40" s="75">
        <f>RTM_PXI!H40</f>
        <v>0</v>
      </c>
      <c r="AN40" s="75">
        <f>RTM_PXI!N40</f>
        <v>0</v>
      </c>
      <c r="AO40" s="192">
        <f>GDAM_IEX!H40</f>
        <v>21.31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16.094189915536216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97.04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1033.5604165519605</v>
      </c>
      <c r="P41" s="77">
        <v>114.10560794426696</v>
      </c>
      <c r="Q41" s="77">
        <v>38.035607897471422</v>
      </c>
      <c r="R41" s="80">
        <v>38.499999999999993</v>
      </c>
      <c r="S41" s="80">
        <v>0</v>
      </c>
      <c r="T41" s="78">
        <f>SUMPRODUCT(LTA!F41:AJ41,LTA!F$101:AJ$101,LTA!F$103:AJ$103)</f>
        <v>120.35999999999999</v>
      </c>
      <c r="U41" s="78">
        <f>SUMPRODUCT(LTA!F41:AJ41,LTA!F$102:AJ$102,LTA!F$103:AJ$103)</f>
        <v>57.27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542.94000000000005</v>
      </c>
      <c r="Z41" s="75">
        <f>IEX!N41</f>
        <v>0</v>
      </c>
      <c r="AA41" s="117">
        <f>STOA!H41</f>
        <v>134.91</v>
      </c>
      <c r="AB41" s="117">
        <f>-STOA!N41</f>
        <v>-443.41</v>
      </c>
      <c r="AC41">
        <f t="shared" si="0"/>
        <v>23.800677760937898</v>
      </c>
      <c r="AD41">
        <f t="shared" si="1"/>
        <v>1821.2651445482975</v>
      </c>
      <c r="AE41">
        <f>'IDT-1'!B41</f>
        <v>0</v>
      </c>
      <c r="AF41" s="26"/>
      <c r="AG41">
        <f t="shared" si="2"/>
        <v>1821.2651445482975</v>
      </c>
      <c r="AI41" s="75">
        <f>PXIL!H41</f>
        <v>0</v>
      </c>
      <c r="AJ41" s="75">
        <f>PXIL!N41</f>
        <v>0</v>
      </c>
      <c r="AK41" s="75">
        <f>RTM_IEX!H41</f>
        <v>19.2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31.2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16.094189915536216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97.04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998.16935224236897</v>
      </c>
      <c r="P42" s="77">
        <v>114.10560794426696</v>
      </c>
      <c r="Q42" s="77">
        <v>38.035607897471422</v>
      </c>
      <c r="R42" s="80">
        <v>38.499999999999993</v>
      </c>
      <c r="S42" s="80">
        <v>0</v>
      </c>
      <c r="T42" s="78">
        <f>SUMPRODUCT(LTA!F42:AJ42,LTA!F$101:AJ$101,LTA!F$103:AJ$103)</f>
        <v>133.57</v>
      </c>
      <c r="U42" s="78">
        <f>SUMPRODUCT(LTA!F42:AJ42,LTA!F$102:AJ$102,LTA!F$103:AJ$103)</f>
        <v>56.01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536.02</v>
      </c>
      <c r="Z42" s="75">
        <f>IEX!N42</f>
        <v>0</v>
      </c>
      <c r="AA42" s="117">
        <f>STOA!H42</f>
        <v>146.72</v>
      </c>
      <c r="AB42" s="117">
        <f>-STOA!N42</f>
        <v>-443.41</v>
      </c>
      <c r="AC42">
        <f t="shared" si="0"/>
        <v>23.510708395013491</v>
      </c>
      <c r="AD42">
        <f t="shared" si="1"/>
        <v>1788.8040496046299</v>
      </c>
      <c r="AE42">
        <f>'IDT-1'!B42</f>
        <v>0</v>
      </c>
      <c r="AF42" s="26"/>
      <c r="AG42">
        <f t="shared" si="2"/>
        <v>1788.8040496046299</v>
      </c>
      <c r="AI42" s="75">
        <f>PXIL!H42</f>
        <v>0</v>
      </c>
      <c r="AJ42" s="75">
        <f>PXIL!N42</f>
        <v>0</v>
      </c>
      <c r="AK42" s="75">
        <f>RTM_IEX!H42</f>
        <v>4.8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31.4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16.094189915536216</v>
      </c>
      <c r="F43">
        <f>GT_Spot!P43</f>
        <v>0</v>
      </c>
      <c r="G43">
        <f>PPCL_NG!P43</f>
        <v>45.83</v>
      </c>
      <c r="H43">
        <f>PPCL_Spot!P43</f>
        <v>0</v>
      </c>
      <c r="I43">
        <f>Bawana_NG!P43</f>
        <v>95.8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961.16517692466994</v>
      </c>
      <c r="P43" s="77">
        <v>114.10560794426696</v>
      </c>
      <c r="Q43" s="77">
        <v>38.035607897471422</v>
      </c>
      <c r="R43" s="80">
        <v>38.499999999999993</v>
      </c>
      <c r="S43" s="80">
        <v>0</v>
      </c>
      <c r="T43" s="78">
        <f>SUMPRODUCT(LTA!F43:AJ43,LTA!F$101:AJ$101,LTA!F$103:AJ$103)</f>
        <v>84.9</v>
      </c>
      <c r="U43" s="78">
        <f>SUMPRODUCT(LTA!F43:AJ43,LTA!F$102:AJ$102,LTA!F$103:AJ$103)</f>
        <v>54.28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553.79</v>
      </c>
      <c r="Z43" s="75">
        <f>IEX!N43</f>
        <v>0</v>
      </c>
      <c r="AA43" s="117">
        <f>STOA!H43</f>
        <v>159.51000000000002</v>
      </c>
      <c r="AB43" s="117">
        <f>-STOA!N43</f>
        <v>-443.41</v>
      </c>
      <c r="AC43">
        <f t="shared" si="0"/>
        <v>23.264199987972383</v>
      </c>
      <c r="AD43">
        <f t="shared" si="1"/>
        <v>1684.5663826939719</v>
      </c>
      <c r="AE43">
        <f>'IDT-1'!B43</f>
        <v>0</v>
      </c>
      <c r="AF43" s="26"/>
      <c r="AG43">
        <f t="shared" si="2"/>
        <v>1684.5663826939719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-34</v>
      </c>
      <c r="AM43" s="75">
        <f>RTM_PXI!H43</f>
        <v>0</v>
      </c>
      <c r="AN43" s="75">
        <f>RTM_PXI!N43</f>
        <v>0</v>
      </c>
      <c r="AO43" s="192">
        <f>GDAM_IEX!H43</f>
        <v>23.23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16.094189915536216</v>
      </c>
      <c r="F44">
        <f>GT_Spot!P44</f>
        <v>0</v>
      </c>
      <c r="G44">
        <f>PPCL_NG!P44</f>
        <v>45.83</v>
      </c>
      <c r="H44">
        <f>PPCL_Spot!P44</f>
        <v>0</v>
      </c>
      <c r="I44">
        <f>Bawana_NG!P44</f>
        <v>97.996350500875138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961.16517692466994</v>
      </c>
      <c r="P44" s="77">
        <v>114.10560794426696</v>
      </c>
      <c r="Q44" s="77">
        <v>38.035607897471422</v>
      </c>
      <c r="R44" s="80">
        <v>38.499999999999993</v>
      </c>
      <c r="S44" s="80">
        <v>0</v>
      </c>
      <c r="T44" s="78">
        <f>SUMPRODUCT(LTA!F44:AJ44,LTA!F$101:AJ$101,LTA!F$103:AJ$103)</f>
        <v>94.55</v>
      </c>
      <c r="U44" s="78">
        <f>SUMPRODUCT(LTA!F44:AJ44,LTA!F$102:AJ$102,LTA!F$103:AJ$103)</f>
        <v>55.57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495.41</v>
      </c>
      <c r="Z44" s="75">
        <f>IEX!N44</f>
        <v>0</v>
      </c>
      <c r="AA44" s="117">
        <f>STOA!H44</f>
        <v>170.26000000000002</v>
      </c>
      <c r="AB44" s="117">
        <f>-STOA!N44</f>
        <v>-443.41</v>
      </c>
      <c r="AC44">
        <f t="shared" si="0"/>
        <v>22.777071536625442</v>
      </c>
      <c r="AD44">
        <f t="shared" si="1"/>
        <v>1712.2198616461942</v>
      </c>
      <c r="AE44">
        <f>'IDT-1'!B44</f>
        <v>0</v>
      </c>
      <c r="AF44" s="26"/>
      <c r="AG44">
        <f t="shared" si="2"/>
        <v>1712.2198616461942</v>
      </c>
      <c r="AI44" s="75">
        <f>PXIL!H44</f>
        <v>0</v>
      </c>
      <c r="AJ44" s="75">
        <f>PXIL!N44</f>
        <v>0</v>
      </c>
      <c r="AK44" s="75">
        <f>RTM_IEX!H44</f>
        <v>13.44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37.450000000000003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16.094189915536216</v>
      </c>
      <c r="F45">
        <f>GT_Spot!P45</f>
        <v>0</v>
      </c>
      <c r="G45">
        <f>PPCL_NG!P45</f>
        <v>44.977171247091377</v>
      </c>
      <c r="H45">
        <f>PPCL_Spot!P45</f>
        <v>0</v>
      </c>
      <c r="I45">
        <f>Bawana_NG!P45</f>
        <v>97.996350500875138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956.45709786066982</v>
      </c>
      <c r="P45" s="77">
        <v>114.10560794426696</v>
      </c>
      <c r="Q45" s="77">
        <v>38.035607897471422</v>
      </c>
      <c r="R45" s="80">
        <v>38.499999999999993</v>
      </c>
      <c r="S45" s="80">
        <v>0</v>
      </c>
      <c r="T45" s="78">
        <f>SUMPRODUCT(LTA!F45:AJ45,LTA!F$101:AJ$101,LTA!F$103:AJ$103)</f>
        <v>101.07</v>
      </c>
      <c r="U45" s="78">
        <f>SUMPRODUCT(LTA!F45:AJ45,LTA!F$102:AJ$102,LTA!F$103:AJ$103)</f>
        <v>44.72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519.41999999999996</v>
      </c>
      <c r="Z45" s="75">
        <f>IEX!N45</f>
        <v>0</v>
      </c>
      <c r="AA45" s="117">
        <f>STOA!H45</f>
        <v>178.71000000000004</v>
      </c>
      <c r="AB45" s="117">
        <f>-STOA!N45</f>
        <v>-443.41</v>
      </c>
      <c r="AC45">
        <f t="shared" si="0"/>
        <v>23.364375547836644</v>
      </c>
      <c r="AD45">
        <f t="shared" si="1"/>
        <v>1740.9216498180738</v>
      </c>
      <c r="AE45">
        <f>'IDT-1'!B45</f>
        <v>0</v>
      </c>
      <c r="AF45" s="26"/>
      <c r="AG45">
        <f t="shared" si="2"/>
        <v>1740.9216498180738</v>
      </c>
      <c r="AI45" s="75">
        <f>PXIL!H45</f>
        <v>0</v>
      </c>
      <c r="AJ45" s="75">
        <f>PXIL!N45</f>
        <v>0</v>
      </c>
      <c r="AK45" s="75">
        <f>RTM_IEX!H45</f>
        <v>57.61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15.713335039672382</v>
      </c>
      <c r="F46">
        <f>GT_Spot!P46</f>
        <v>0</v>
      </c>
      <c r="G46">
        <f>PPCL_NG!P46</f>
        <v>44.977171247091377</v>
      </c>
      <c r="H46">
        <f>PPCL_Spot!P46</f>
        <v>0</v>
      </c>
      <c r="I46">
        <f>Bawana_NG!P46</f>
        <v>98.320000000000007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956.45709786066982</v>
      </c>
      <c r="P46" s="77">
        <v>114.10560794426696</v>
      </c>
      <c r="Q46" s="77">
        <v>38.035607897471422</v>
      </c>
      <c r="R46" s="80">
        <v>38.499999999999993</v>
      </c>
      <c r="S46" s="80">
        <v>0</v>
      </c>
      <c r="T46" s="78">
        <f>SUMPRODUCT(LTA!F46:AJ46,LTA!F$101:AJ$101,LTA!F$103:AJ$103)</f>
        <v>120.46</v>
      </c>
      <c r="U46" s="78">
        <f>SUMPRODUCT(LTA!F46:AJ46,LTA!F$102:AJ$102,LTA!F$103:AJ$103)</f>
        <v>42.58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521.34</v>
      </c>
      <c r="Z46" s="75">
        <f>IEX!N46</f>
        <v>0</v>
      </c>
      <c r="AA46" s="117">
        <f>STOA!H46</f>
        <v>158.54000000000002</v>
      </c>
      <c r="AB46" s="117">
        <f>-STOA!N46</f>
        <v>-443.41</v>
      </c>
      <c r="AC46">
        <f t="shared" si="0"/>
        <v>22.941032140521344</v>
      </c>
      <c r="AD46">
        <f t="shared" si="1"/>
        <v>1693.2377878486504</v>
      </c>
      <c r="AE46">
        <f>'IDT-1'!B46</f>
        <v>0</v>
      </c>
      <c r="AF46" s="26"/>
      <c r="AG46">
        <f t="shared" si="2"/>
        <v>1693.2377878486504</v>
      </c>
      <c r="AI46" s="75">
        <f>PXIL!H46</f>
        <v>0</v>
      </c>
      <c r="AJ46" s="75">
        <f>PXIL!N46</f>
        <v>0</v>
      </c>
      <c r="AK46" s="75">
        <f>RTM_IEX!H46</f>
        <v>10.56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13.08330359418812</v>
      </c>
      <c r="F47">
        <f>GT_Spot!P47</f>
        <v>0</v>
      </c>
      <c r="G47">
        <f>PPCL_NG!P47</f>
        <v>44.98</v>
      </c>
      <c r="H47">
        <f>PPCL_Spot!P47</f>
        <v>0</v>
      </c>
      <c r="I47">
        <f>Bawana_NG!P47</f>
        <v>96.73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949.94709059486968</v>
      </c>
      <c r="P47" s="77">
        <v>114.10560794426696</v>
      </c>
      <c r="Q47" s="77">
        <v>38.035607897471422</v>
      </c>
      <c r="R47" s="80">
        <v>38.499999999999993</v>
      </c>
      <c r="S47" s="80">
        <v>0</v>
      </c>
      <c r="T47" s="78">
        <f>SUMPRODUCT(LTA!F47:AJ47,LTA!F$101:AJ$101,LTA!F$103:AJ$103)</f>
        <v>130.10999999999999</v>
      </c>
      <c r="U47" s="78">
        <f>SUMPRODUCT(LTA!F47:AJ47,LTA!F$102:AJ$102,LTA!F$103:AJ$103)</f>
        <v>40.760000000000005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410.44</v>
      </c>
      <c r="Z47" s="75">
        <f>IEX!N47</f>
        <v>0</v>
      </c>
      <c r="AA47" s="117">
        <f>STOA!H47</f>
        <v>139.15</v>
      </c>
      <c r="AB47" s="117">
        <f>-STOA!N47</f>
        <v>-443.41</v>
      </c>
      <c r="AC47">
        <f t="shared" si="0"/>
        <v>22.994032692887636</v>
      </c>
      <c r="AD47">
        <f t="shared" si="1"/>
        <v>1801.4275773379084</v>
      </c>
      <c r="AE47">
        <f>'IDT-1'!B47</f>
        <v>0</v>
      </c>
      <c r="AF47" s="26"/>
      <c r="AG47">
        <f t="shared" si="2"/>
        <v>1801.4275773379084</v>
      </c>
      <c r="AI47" s="75">
        <f>PXIL!H47</f>
        <v>0</v>
      </c>
      <c r="AJ47" s="75">
        <f>PXIL!N47</f>
        <v>0</v>
      </c>
      <c r="AK47" s="75">
        <f>RTM_IEX!H47</f>
        <v>149.77000000000001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102.22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16.092436974789916</v>
      </c>
      <c r="F48">
        <f>GT_Spot!P48</f>
        <v>0</v>
      </c>
      <c r="G48">
        <f>PPCL_NG!P48</f>
        <v>44.977171247091377</v>
      </c>
      <c r="H48">
        <f>PPCL_Spot!P48</f>
        <v>0</v>
      </c>
      <c r="I48">
        <f>Bawana_NG!P48</f>
        <v>97.04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943.24663545973954</v>
      </c>
      <c r="P48" s="77">
        <v>114.10560794426696</v>
      </c>
      <c r="Q48" s="77">
        <v>38.035607897471422</v>
      </c>
      <c r="R48" s="80">
        <v>38.499999999999993</v>
      </c>
      <c r="S48" s="80">
        <v>0</v>
      </c>
      <c r="T48" s="78">
        <f>SUMPRODUCT(LTA!F48:AJ48,LTA!F$101:AJ$101,LTA!F$103:AJ$103)</f>
        <v>147.13999999999999</v>
      </c>
      <c r="U48" s="78">
        <f>SUMPRODUCT(LTA!F48:AJ48,LTA!F$102:AJ$102,LTA!F$103:AJ$103)</f>
        <v>39.31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386.82</v>
      </c>
      <c r="Z48" s="75">
        <f>IEX!N48</f>
        <v>0</v>
      </c>
      <c r="AA48" s="117">
        <f>STOA!H48</f>
        <v>145.1</v>
      </c>
      <c r="AB48" s="117">
        <f>-STOA!N48</f>
        <v>-443.41</v>
      </c>
      <c r="AC48">
        <f t="shared" si="0"/>
        <v>22.438980168422187</v>
      </c>
      <c r="AD48">
        <f t="shared" si="1"/>
        <v>1732.7584793549368</v>
      </c>
      <c r="AE48">
        <f>'IDT-1'!B48</f>
        <v>0</v>
      </c>
      <c r="AF48" s="26"/>
      <c r="AG48">
        <f t="shared" si="2"/>
        <v>1732.7584793549368</v>
      </c>
      <c r="AI48" s="75">
        <f>PXIL!H48</f>
        <v>0</v>
      </c>
      <c r="AJ48" s="75">
        <f>PXIL!N48</f>
        <v>0</v>
      </c>
      <c r="AK48" s="75">
        <f>RTM_IEX!H48</f>
        <v>92.17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96.07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16.092436974789916</v>
      </c>
      <c r="F49">
        <f>GT_Spot!P49</f>
        <v>0</v>
      </c>
      <c r="G49">
        <f>PPCL_NG!P49</f>
        <v>44.977171247091377</v>
      </c>
      <c r="H49">
        <f>PPCL_Spot!P49</f>
        <v>0</v>
      </c>
      <c r="I49">
        <f>Bawana_NG!P49</f>
        <v>95.493919999962429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939.38508178878715</v>
      </c>
      <c r="P49" s="77">
        <v>114.10560794426696</v>
      </c>
      <c r="Q49" s="77">
        <v>38.035607897471422</v>
      </c>
      <c r="R49" s="80">
        <v>38.499999999999993</v>
      </c>
      <c r="S49" s="80">
        <v>0</v>
      </c>
      <c r="T49" s="78">
        <f>SUMPRODUCT(LTA!F49:AJ49,LTA!F$101:AJ$101,LTA!F$103:AJ$103)</f>
        <v>123.99</v>
      </c>
      <c r="U49" s="78">
        <f>SUMPRODUCT(LTA!F49:AJ49,LTA!F$102:AJ$102,LTA!F$103:AJ$103)</f>
        <v>38.25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349.67</v>
      </c>
      <c r="Z49" s="75">
        <f>IEX!N49</f>
        <v>0</v>
      </c>
      <c r="AA49" s="117">
        <f>STOA!H49</f>
        <v>150.38</v>
      </c>
      <c r="AB49" s="117">
        <f>-STOA!N49</f>
        <v>-443.41</v>
      </c>
      <c r="AC49">
        <f t="shared" si="0"/>
        <v>22.185120992117476</v>
      </c>
      <c r="AD49">
        <f t="shared" si="1"/>
        <v>1695.2747048602519</v>
      </c>
      <c r="AE49">
        <f>'IDT-1'!B49</f>
        <v>0</v>
      </c>
      <c r="AF49" s="26"/>
      <c r="AG49">
        <f t="shared" si="2"/>
        <v>1695.2747048602519</v>
      </c>
      <c r="AI49" s="75">
        <f>PXIL!H49</f>
        <v>0</v>
      </c>
      <c r="AJ49" s="75">
        <f>PXIL!N49</f>
        <v>0</v>
      </c>
      <c r="AK49" s="75">
        <f>RTM_IEX!H49</f>
        <v>124.81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87.18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16.092436974789916</v>
      </c>
      <c r="F50">
        <f>GT_Spot!P50</f>
        <v>0</v>
      </c>
      <c r="G50">
        <f>PPCL_NG!P50</f>
        <v>44.7</v>
      </c>
      <c r="H50">
        <f>PPCL_Spot!P50</f>
        <v>0</v>
      </c>
      <c r="I50">
        <f>Bawana_NG!P50</f>
        <v>97.68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929.02897280910452</v>
      </c>
      <c r="P50" s="77">
        <v>114.10560794426696</v>
      </c>
      <c r="Q50" s="77">
        <v>38.035607897471422</v>
      </c>
      <c r="R50" s="80">
        <v>38.499999999999993</v>
      </c>
      <c r="S50" s="80">
        <v>0</v>
      </c>
      <c r="T50" s="78">
        <f>SUMPRODUCT(LTA!F50:AJ50,LTA!F$101:AJ$101,LTA!F$103:AJ$103)</f>
        <v>129.23999999999998</v>
      </c>
      <c r="U50" s="78">
        <f>SUMPRODUCT(LTA!F50:AJ50,LTA!F$102:AJ$102,LTA!F$103:AJ$103)</f>
        <v>49.19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272.47000000000003</v>
      </c>
      <c r="Z50" s="75">
        <f>IEX!N50</f>
        <v>0</v>
      </c>
      <c r="AA50" s="117">
        <f>STOA!H50</f>
        <v>154.41</v>
      </c>
      <c r="AB50" s="117">
        <f>-STOA!N50</f>
        <v>-443.41</v>
      </c>
      <c r="AC50">
        <f t="shared" si="0"/>
        <v>21.519865630122201</v>
      </c>
      <c r="AD50">
        <f t="shared" si="1"/>
        <v>1641.8427599955107</v>
      </c>
      <c r="AE50">
        <f>'IDT-1'!B50</f>
        <v>13.558</v>
      </c>
      <c r="AF50" s="26"/>
      <c r="AG50">
        <f t="shared" si="2"/>
        <v>1655.4007599955107</v>
      </c>
      <c r="AI50" s="75">
        <f>PXIL!H50</f>
        <v>0</v>
      </c>
      <c r="AJ50" s="75">
        <f>PXIL!N50</f>
        <v>0</v>
      </c>
      <c r="AK50" s="75">
        <f>RTM_IEX!H50</f>
        <v>114.64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108.68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16.092436974789916</v>
      </c>
      <c r="F51">
        <f>GT_Spot!P51</f>
        <v>0</v>
      </c>
      <c r="G51">
        <f>PPCL_NG!P51</f>
        <v>46.4</v>
      </c>
      <c r="H51">
        <f>PPCL_Spot!P51</f>
        <v>0</v>
      </c>
      <c r="I51">
        <f>Bawana_NG!P51</f>
        <v>96.73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925.9962989796411</v>
      </c>
      <c r="P51" s="77">
        <v>114.10560794426696</v>
      </c>
      <c r="Q51" s="77">
        <v>38.035607897471422</v>
      </c>
      <c r="R51" s="80">
        <v>38.499999999999993</v>
      </c>
      <c r="S51" s="80">
        <v>0</v>
      </c>
      <c r="T51" s="78">
        <f>SUMPRODUCT(LTA!F51:AJ51,LTA!F$101:AJ$101,LTA!F$103:AJ$103)</f>
        <v>132</v>
      </c>
      <c r="U51" s="78">
        <f>SUMPRODUCT(LTA!F51:AJ51,LTA!F$102:AJ$102,LTA!F$103:AJ$103)</f>
        <v>42.16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157.29000000000002</v>
      </c>
      <c r="AB51" s="117">
        <f>-STOA!N51</f>
        <v>-443.41</v>
      </c>
      <c r="AC51">
        <f t="shared" si="0"/>
        <v>19.170506100422919</v>
      </c>
      <c r="AD51">
        <f t="shared" si="1"/>
        <v>1623.7794456957463</v>
      </c>
      <c r="AE51">
        <f>'IDT-1'!B51</f>
        <v>18.981000000000002</v>
      </c>
      <c r="AF51" s="26"/>
      <c r="AG51">
        <f t="shared" si="2"/>
        <v>1642.7604456957463</v>
      </c>
      <c r="AI51" s="75">
        <f>PXIL!H51</f>
        <v>0</v>
      </c>
      <c r="AJ51" s="75">
        <f>PXIL!N51</f>
        <v>0</v>
      </c>
      <c r="AK51" s="75">
        <f>RTM_IEX!H51</f>
        <v>123.81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355.24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16.092436974789916</v>
      </c>
      <c r="F52">
        <f>GT_Spot!P52</f>
        <v>0</v>
      </c>
      <c r="G52">
        <f>PPCL_NG!P52</f>
        <v>44.977171247091377</v>
      </c>
      <c r="H52">
        <f>PPCL_Spot!P52</f>
        <v>0</v>
      </c>
      <c r="I52">
        <f>Bawana_NG!P52</f>
        <v>97.68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925.9962989796411</v>
      </c>
      <c r="P52" s="77">
        <v>114.10560794426696</v>
      </c>
      <c r="Q52" s="77">
        <v>38.035607897471422</v>
      </c>
      <c r="R52" s="80">
        <v>38.499999999999993</v>
      </c>
      <c r="S52" s="80">
        <v>0</v>
      </c>
      <c r="T52" s="78">
        <f>SUMPRODUCT(LTA!F52:AJ52,LTA!F$101:AJ$101,LTA!F$103:AJ$103)</f>
        <v>116.24</v>
      </c>
      <c r="U52" s="78">
        <f>SUMPRODUCT(LTA!F52:AJ52,LTA!F$102:AJ$102,LTA!F$103:AJ$103)</f>
        <v>41.55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160.17000000000002</v>
      </c>
      <c r="AB52" s="117">
        <f>-STOA!N52</f>
        <v>-443.41</v>
      </c>
      <c r="AC52">
        <f t="shared" si="0"/>
        <v>18.789793207397324</v>
      </c>
      <c r="AD52">
        <f t="shared" si="1"/>
        <v>1542.4873298358634</v>
      </c>
      <c r="AE52">
        <f>'IDT-1'!B52</f>
        <v>27.116</v>
      </c>
      <c r="AF52" s="26"/>
      <c r="AG52">
        <f t="shared" si="2"/>
        <v>1569.6033298358634</v>
      </c>
      <c r="AI52" s="75">
        <f>PXIL!H52</f>
        <v>0</v>
      </c>
      <c r="AJ52" s="75">
        <f>PXIL!N52</f>
        <v>0</v>
      </c>
      <c r="AK52" s="75">
        <f>RTM_IEX!H52</f>
        <v>94.51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316.83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16.092436974789916</v>
      </c>
      <c r="F53">
        <f>GT_Spot!P53</f>
        <v>0</v>
      </c>
      <c r="G53">
        <f>PPCL_NG!P53</f>
        <v>44.977171247091377</v>
      </c>
      <c r="H53">
        <f>PPCL_Spot!P53</f>
        <v>0</v>
      </c>
      <c r="I53">
        <f>Bawana_NG!P53</f>
        <v>98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927.99491635084109</v>
      </c>
      <c r="P53" s="77">
        <v>114.10560794426696</v>
      </c>
      <c r="Q53" s="77">
        <v>38.035607897471422</v>
      </c>
      <c r="R53" s="80">
        <v>38.499999999999993</v>
      </c>
      <c r="S53" s="80">
        <v>0</v>
      </c>
      <c r="T53" s="78">
        <f>SUMPRODUCT(LTA!F53:AJ53,LTA!F$101:AJ$101,LTA!F$103:AJ$103)</f>
        <v>118.47000000000001</v>
      </c>
      <c r="U53" s="78">
        <f>SUMPRODUCT(LTA!F53:AJ53,LTA!F$102:AJ$102,LTA!F$103:AJ$103)</f>
        <v>40.880000000000003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161.33000000000001</v>
      </c>
      <c r="AB53" s="117">
        <f>-STOA!N53</f>
        <v>-443.41</v>
      </c>
      <c r="AC53">
        <f t="shared" si="0"/>
        <v>19.264365040263883</v>
      </c>
      <c r="AD53">
        <f t="shared" si="1"/>
        <v>1531.621375374197</v>
      </c>
      <c r="AE53">
        <f>'IDT-1'!B53</f>
        <v>65</v>
      </c>
      <c r="AF53" s="26"/>
      <c r="AG53">
        <f t="shared" si="2"/>
        <v>1596.621375374197</v>
      </c>
      <c r="AI53" s="75">
        <f>PXIL!H53</f>
        <v>0</v>
      </c>
      <c r="AJ53" s="75">
        <f>PXIL!N53</f>
        <v>0</v>
      </c>
      <c r="AK53" s="75">
        <f>RTM_IEX!H53</f>
        <v>143.4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252.51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12.743308938839519</v>
      </c>
      <c r="F54">
        <f>GT_Spot!P54</f>
        <v>0</v>
      </c>
      <c r="G54">
        <f>PPCL_NG!P54</f>
        <v>44.977171247091377</v>
      </c>
      <c r="H54">
        <f>PPCL_Spot!P54</f>
        <v>0</v>
      </c>
      <c r="I54">
        <f>Bawana_NG!P54</f>
        <v>98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927.99491635084109</v>
      </c>
      <c r="P54" s="77">
        <v>114.10560794426696</v>
      </c>
      <c r="Q54" s="77">
        <v>38.035607897471422</v>
      </c>
      <c r="R54" s="80">
        <v>38.499999999999993</v>
      </c>
      <c r="S54" s="80">
        <v>0</v>
      </c>
      <c r="T54" s="78">
        <f>SUMPRODUCT(LTA!F54:AJ54,LTA!F$101:AJ$101,LTA!F$103:AJ$103)</f>
        <v>121.57000000000001</v>
      </c>
      <c r="U54" s="78">
        <f>SUMPRODUCT(LTA!F54:AJ54,LTA!F$102:AJ$102,LTA!F$103:AJ$103)</f>
        <v>40.299999999999997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160.75</v>
      </c>
      <c r="AB54" s="117">
        <f>-STOA!N54</f>
        <v>-443.41</v>
      </c>
      <c r="AC54">
        <f t="shared" si="0"/>
        <v>19.30872471354752</v>
      </c>
      <c r="AD54">
        <f t="shared" si="1"/>
        <v>1486.6878876649625</v>
      </c>
      <c r="AE54">
        <f>'IDT-1'!B54</f>
        <v>75</v>
      </c>
      <c r="AF54" s="26"/>
      <c r="AG54">
        <f t="shared" si="2"/>
        <v>1561.6878876649625</v>
      </c>
      <c r="AI54" s="75">
        <f>PXIL!H54</f>
        <v>0</v>
      </c>
      <c r="AJ54" s="75">
        <f>PXIL!N54</f>
        <v>0</v>
      </c>
      <c r="AK54" s="75">
        <f>RTM_IEX!H54</f>
        <v>149.85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202.58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16.092436974789916</v>
      </c>
      <c r="F55">
        <f>GT_Spot!P55</f>
        <v>0</v>
      </c>
      <c r="G55">
        <f>PPCL_NG!P55</f>
        <v>44.977171247091377</v>
      </c>
      <c r="H55">
        <f>PPCL_Spot!P55</f>
        <v>0</v>
      </c>
      <c r="I55">
        <f>Bawana_NG!P55</f>
        <v>97.04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926.10433207804112</v>
      </c>
      <c r="P55" s="77">
        <v>114.10560794426696</v>
      </c>
      <c r="Q55" s="77">
        <v>38.035607897471422</v>
      </c>
      <c r="R55" s="80">
        <v>38.499999999999993</v>
      </c>
      <c r="S55" s="80">
        <v>0</v>
      </c>
      <c r="T55" s="78">
        <f>SUMPRODUCT(LTA!F55:AJ55,LTA!F$101:AJ$101,LTA!F$103:AJ$103)</f>
        <v>162.69</v>
      </c>
      <c r="U55" s="78">
        <f>SUMPRODUCT(LTA!F55:AJ55,LTA!F$102:AJ$102,LTA!F$103:AJ$103)</f>
        <v>40.17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160.17000000000002</v>
      </c>
      <c r="AB55" s="117">
        <f>-STOA!N55</f>
        <v>-443.41</v>
      </c>
      <c r="AC55">
        <f t="shared" si="0"/>
        <v>19.590487898663245</v>
      </c>
      <c r="AD55">
        <f t="shared" si="1"/>
        <v>1540.5046682429977</v>
      </c>
      <c r="AE55">
        <f>'IDT-1'!B55</f>
        <v>0</v>
      </c>
      <c r="AF55" s="26"/>
      <c r="AG55">
        <f t="shared" si="2"/>
        <v>1540.5046682429977</v>
      </c>
      <c r="AI55" s="75">
        <f>PXIL!H55</f>
        <v>0</v>
      </c>
      <c r="AJ55" s="75">
        <f>PXIL!N55</f>
        <v>0</v>
      </c>
      <c r="AK55" s="75">
        <f>RTM_IEX!H55</f>
        <v>140.96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224.66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16.092436974789916</v>
      </c>
      <c r="F56">
        <f>GT_Spot!P56</f>
        <v>0</v>
      </c>
      <c r="G56">
        <f>PPCL_NG!P56</f>
        <v>44.977171247091377</v>
      </c>
      <c r="H56">
        <f>PPCL_Spot!P56</f>
        <v>0</v>
      </c>
      <c r="I56">
        <f>Bawana_NG!P56</f>
        <v>98.966310118559377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926.23212350755546</v>
      </c>
      <c r="P56" s="77">
        <v>114.10560794426696</v>
      </c>
      <c r="Q56" s="77">
        <v>38.035607897471422</v>
      </c>
      <c r="R56" s="80">
        <v>38.499999999999993</v>
      </c>
      <c r="S56" s="80">
        <v>0</v>
      </c>
      <c r="T56" s="78">
        <f>SUMPRODUCT(LTA!F56:AJ56,LTA!F$101:AJ$101,LTA!F$103:AJ$103)</f>
        <v>164.39000000000001</v>
      </c>
      <c r="U56" s="78">
        <f>SUMPRODUCT(LTA!F56:AJ56,LTA!F$102:AJ$102,LTA!F$103:AJ$103)</f>
        <v>40.61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159.02000000000001</v>
      </c>
      <c r="AB56" s="117">
        <f>-STOA!N56</f>
        <v>-443.41</v>
      </c>
      <c r="AC56">
        <f t="shared" si="0"/>
        <v>19.458347992286292</v>
      </c>
      <c r="AD56">
        <f t="shared" si="1"/>
        <v>1488.1809096974482</v>
      </c>
      <c r="AE56">
        <f>'IDT-1'!B56</f>
        <v>0</v>
      </c>
      <c r="AF56" s="26"/>
      <c r="AG56">
        <f t="shared" si="2"/>
        <v>1488.1809096974482</v>
      </c>
      <c r="AI56" s="75">
        <f>PXIL!H56</f>
        <v>0</v>
      </c>
      <c r="AJ56" s="75">
        <f>PXIL!N56</f>
        <v>0</v>
      </c>
      <c r="AK56" s="75">
        <f>RTM_IEX!H56</f>
        <v>122.9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187.22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15.678269075222429</v>
      </c>
      <c r="F57">
        <f>GT_Spot!P57</f>
        <v>0</v>
      </c>
      <c r="G57">
        <f>PPCL_NG!P57</f>
        <v>44.13</v>
      </c>
      <c r="H57">
        <f>PPCL_Spot!P57</f>
        <v>0</v>
      </c>
      <c r="I57">
        <f>Bawana_NG!P57</f>
        <v>99.3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926.23207222939163</v>
      </c>
      <c r="P57" s="77">
        <v>114.10560794426696</v>
      </c>
      <c r="Q57" s="77">
        <v>38.035607897471422</v>
      </c>
      <c r="R57" s="80">
        <v>38.499999999999993</v>
      </c>
      <c r="S57" s="80">
        <v>0</v>
      </c>
      <c r="T57" s="78">
        <f>SUMPRODUCT(LTA!F57:AJ57,LTA!F$101:AJ$101,LTA!F$103:AJ$103)</f>
        <v>184.1</v>
      </c>
      <c r="U57" s="78">
        <f>SUMPRODUCT(LTA!F57:AJ57,LTA!F$102:AJ$102,LTA!F$103:AJ$103)</f>
        <v>40.53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157.29000000000002</v>
      </c>
      <c r="AB57" s="117">
        <f>-STOA!N57</f>
        <v>-443.41</v>
      </c>
      <c r="AC57">
        <f t="shared" si="0"/>
        <v>19.437512227504527</v>
      </c>
      <c r="AD57">
        <f t="shared" si="1"/>
        <v>1456.0740449188474</v>
      </c>
      <c r="AE57">
        <f>'IDT-1'!B57</f>
        <v>0</v>
      </c>
      <c r="AF57" s="26"/>
      <c r="AG57">
        <f t="shared" si="2"/>
        <v>1456.0740449188474</v>
      </c>
      <c r="AI57" s="75">
        <f>PXIL!H57</f>
        <v>0</v>
      </c>
      <c r="AJ57" s="75">
        <f>PXIL!N57</f>
        <v>0</v>
      </c>
      <c r="AK57" s="75">
        <f>RTM_IEX!H57</f>
        <v>103.56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157.46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15.678269075222429</v>
      </c>
      <c r="F58">
        <f>GT_Spot!P58</f>
        <v>0</v>
      </c>
      <c r="G58">
        <f>PPCL_NG!P58</f>
        <v>45.83</v>
      </c>
      <c r="H58">
        <f>PPCL_Spot!P58</f>
        <v>0</v>
      </c>
      <c r="I58">
        <f>Bawana_NG!P58</f>
        <v>99.3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926.22793202809612</v>
      </c>
      <c r="P58" s="77">
        <v>114.10560794426696</v>
      </c>
      <c r="Q58" s="77">
        <v>38.035607897471422</v>
      </c>
      <c r="R58" s="80">
        <v>38.499999999999993</v>
      </c>
      <c r="S58" s="80">
        <v>0</v>
      </c>
      <c r="T58" s="78">
        <f>SUMPRODUCT(LTA!F58:AJ58,LTA!F$101:AJ$101,LTA!F$103:AJ$103)</f>
        <v>182.1</v>
      </c>
      <c r="U58" s="78">
        <f>SUMPRODUCT(LTA!F58:AJ58,LTA!F$102:AJ$102,LTA!F$103:AJ$103)</f>
        <v>30.03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153.26</v>
      </c>
      <c r="AB58" s="117">
        <f>-STOA!N58</f>
        <v>-443.41</v>
      </c>
      <c r="AC58">
        <f t="shared" si="0"/>
        <v>19.292451793733125</v>
      </c>
      <c r="AD58">
        <f t="shared" si="1"/>
        <v>1421.4849651513236</v>
      </c>
      <c r="AE58">
        <f>'IDT-1'!B58</f>
        <v>0</v>
      </c>
      <c r="AF58" s="26"/>
      <c r="AG58">
        <f t="shared" si="2"/>
        <v>1421.4849651513236</v>
      </c>
      <c r="AI58" s="75">
        <f>PXIL!H58</f>
        <v>0</v>
      </c>
      <c r="AJ58" s="75">
        <f>PXIL!N58</f>
        <v>0</v>
      </c>
      <c r="AK58" s="75">
        <f>RTM_IEX!H58</f>
        <v>101.91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139.21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10.272459893048129</v>
      </c>
      <c r="F59">
        <f>GT_Spot!P59</f>
        <v>0</v>
      </c>
      <c r="G59">
        <f>PPCL_NG!P59</f>
        <v>44.98</v>
      </c>
      <c r="H59">
        <f>PPCL_Spot!P59</f>
        <v>0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926.22646981269907</v>
      </c>
      <c r="P59" s="77">
        <v>114.10560794426696</v>
      </c>
      <c r="Q59" s="77">
        <v>38.035607897471422</v>
      </c>
      <c r="R59" s="80">
        <v>38.499999999999993</v>
      </c>
      <c r="S59" s="80">
        <v>0</v>
      </c>
      <c r="T59" s="78">
        <f>SUMPRODUCT(LTA!F59:AJ59,LTA!F$101:AJ$101,LTA!F$103:AJ$103)</f>
        <v>176.87</v>
      </c>
      <c r="U59" s="78">
        <f>SUMPRODUCT(LTA!F59:AJ59,LTA!F$102:AJ$102,LTA!F$103:AJ$103)</f>
        <v>28.64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144.91</v>
      </c>
      <c r="AB59" s="117">
        <f>-STOA!N59</f>
        <v>-443.41</v>
      </c>
      <c r="AC59">
        <f t="shared" si="0"/>
        <v>18.884155805434499</v>
      </c>
      <c r="AD59">
        <f t="shared" si="1"/>
        <v>1353.4159897420509</v>
      </c>
      <c r="AE59">
        <f>'IDT-1'!B59</f>
        <v>0</v>
      </c>
      <c r="AF59" s="26"/>
      <c r="AG59">
        <f t="shared" si="2"/>
        <v>1353.4159897420509</v>
      </c>
      <c r="AI59" s="75">
        <f>PXIL!H59</f>
        <v>0</v>
      </c>
      <c r="AJ59" s="75">
        <f>PXIL!N59</f>
        <v>0</v>
      </c>
      <c r="AK59" s="75">
        <f>RTM_IEX!H59</f>
        <v>76.42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117.13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10.272459893048129</v>
      </c>
      <c r="F60">
        <f>GT_Spot!P60</f>
        <v>0</v>
      </c>
      <c r="G60">
        <f>PPCL_NG!P60</f>
        <v>44.98</v>
      </c>
      <c r="H60">
        <f>PPCL_Spot!P60</f>
        <v>0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926.22646981269907</v>
      </c>
      <c r="P60" s="77">
        <v>114.10560794426696</v>
      </c>
      <c r="Q60" s="77">
        <v>38.035607897471422</v>
      </c>
      <c r="R60" s="80">
        <v>38.499999999999993</v>
      </c>
      <c r="S60" s="80">
        <v>0</v>
      </c>
      <c r="T60" s="78">
        <f>SUMPRODUCT(LTA!F60:AJ60,LTA!F$101:AJ$101,LTA!F$103:AJ$103)</f>
        <v>204.06</v>
      </c>
      <c r="U60" s="78">
        <f>SUMPRODUCT(LTA!F60:AJ60,LTA!F$102:AJ$102,LTA!F$103:AJ$103)</f>
        <v>29.200000000000003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135.97999999999999</v>
      </c>
      <c r="AB60" s="117">
        <f>-STOA!N60</f>
        <v>-443.41</v>
      </c>
      <c r="AC60">
        <f t="shared" si="0"/>
        <v>19.538787805434502</v>
      </c>
      <c r="AD60">
        <f t="shared" si="1"/>
        <v>1416.5913577420508</v>
      </c>
      <c r="AE60">
        <f>'IDT-1'!B60</f>
        <v>0</v>
      </c>
      <c r="AF60" s="26"/>
      <c r="AG60">
        <f t="shared" si="2"/>
        <v>1416.5913577420508</v>
      </c>
      <c r="AI60" s="75">
        <f>PXIL!H60</f>
        <v>0</v>
      </c>
      <c r="AJ60" s="75">
        <f>PXIL!N60</f>
        <v>0</v>
      </c>
      <c r="AK60" s="75">
        <f>RTM_IEX!H60</f>
        <v>131.99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106.57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15.678269075222429</v>
      </c>
      <c r="F61">
        <f>GT_Spot!P61</f>
        <v>0</v>
      </c>
      <c r="G61">
        <f>PPCL_NG!P61</f>
        <v>44.977171247091377</v>
      </c>
      <c r="H61">
        <f>PPCL_Spot!P61</f>
        <v>0</v>
      </c>
      <c r="I61">
        <f>Bawana_NG!P61</f>
        <v>98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928.11705408549915</v>
      </c>
      <c r="P61" s="77">
        <v>114.10560794426696</v>
      </c>
      <c r="Q61" s="77">
        <v>38.035607897471422</v>
      </c>
      <c r="R61" s="80">
        <v>38.499999999999993</v>
      </c>
      <c r="S61" s="80">
        <v>0</v>
      </c>
      <c r="T61" s="78">
        <f>SUMPRODUCT(LTA!F61:AJ61,LTA!F$101:AJ$101,LTA!F$103:AJ$103)</f>
        <v>193.26999999999998</v>
      </c>
      <c r="U61" s="78">
        <f>SUMPRODUCT(LTA!F61:AJ61,LTA!F$102:AJ$102,LTA!F$103:AJ$103)</f>
        <v>29.259999999999998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126.76</v>
      </c>
      <c r="AB61" s="117">
        <f>-STOA!N61</f>
        <v>-443.41</v>
      </c>
      <c r="AC61">
        <f t="shared" si="0"/>
        <v>18.835699174812678</v>
      </c>
      <c r="AD61">
        <f t="shared" si="1"/>
        <v>1332.5980110747385</v>
      </c>
      <c r="AE61">
        <f>'IDT-1'!B61</f>
        <v>0</v>
      </c>
      <c r="AF61" s="26"/>
      <c r="AG61">
        <f t="shared" si="2"/>
        <v>1332.5980110747385</v>
      </c>
      <c r="AI61" s="75">
        <f>PXIL!H61</f>
        <v>0</v>
      </c>
      <c r="AJ61" s="75">
        <f>PXIL!N61</f>
        <v>0</v>
      </c>
      <c r="AK61" s="75">
        <f>RTM_IEX!H61</f>
        <v>66.37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101.77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15.678269075222429</v>
      </c>
      <c r="F62">
        <f>GT_Spot!P62</f>
        <v>0</v>
      </c>
      <c r="G62">
        <f>PPCL_NG!P62</f>
        <v>44.132409830628177</v>
      </c>
      <c r="H62">
        <f>PPCL_Spot!P62</f>
        <v>0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928.11705408549915</v>
      </c>
      <c r="P62" s="77">
        <v>114.10560794426696</v>
      </c>
      <c r="Q62" s="77">
        <v>38.035607897471422</v>
      </c>
      <c r="R62" s="80">
        <v>38.499999999999993</v>
      </c>
      <c r="S62" s="80">
        <v>0</v>
      </c>
      <c r="T62" s="78">
        <f>SUMPRODUCT(LTA!F62:AJ62,LTA!F$101:AJ$101,LTA!F$103:AJ$103)</f>
        <v>183.21000000000004</v>
      </c>
      <c r="U62" s="78">
        <f>SUMPRODUCT(LTA!F62:AJ62,LTA!F$102:AJ$102,LTA!F$103:AJ$103)</f>
        <v>28.91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118.12</v>
      </c>
      <c r="AB62" s="117">
        <f>-STOA!N62</f>
        <v>-443.41</v>
      </c>
      <c r="AC62">
        <f t="shared" si="0"/>
        <v>18.990801274347803</v>
      </c>
      <c r="AD62">
        <f t="shared" si="1"/>
        <v>1348.1481475587402</v>
      </c>
      <c r="AE62">
        <f>'IDT-1'!B62</f>
        <v>0</v>
      </c>
      <c r="AF62" s="26"/>
      <c r="AG62">
        <f t="shared" si="2"/>
        <v>1348.1481475587402</v>
      </c>
      <c r="AI62" s="75">
        <f>PXIL!H62</f>
        <v>0</v>
      </c>
      <c r="AJ62" s="75">
        <f>PXIL!N62</f>
        <v>0</v>
      </c>
      <c r="AK62" s="75">
        <f>RTM_IEX!H62</f>
        <v>102.27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99.85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15.678269075222429</v>
      </c>
      <c r="F63">
        <f>GT_Spot!P63</f>
        <v>0</v>
      </c>
      <c r="G63">
        <f>PPCL_NG!P63</f>
        <v>44.132409830628177</v>
      </c>
      <c r="H63">
        <f>PPCL_Spot!P63</f>
        <v>0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928.12270778035554</v>
      </c>
      <c r="P63" s="77">
        <v>114.10560794426696</v>
      </c>
      <c r="Q63" s="77">
        <v>38.035607897471422</v>
      </c>
      <c r="R63" s="80">
        <v>38.499999999999993</v>
      </c>
      <c r="S63" s="80">
        <v>0</v>
      </c>
      <c r="T63" s="78">
        <f>SUMPRODUCT(LTA!F63:AJ63,LTA!F$101:AJ$101,LTA!F$103:AJ$103)</f>
        <v>170.62</v>
      </c>
      <c r="U63" s="78">
        <f>SUMPRODUCT(LTA!F63:AJ63,LTA!F$102:AJ$102,LTA!F$103:AJ$103)</f>
        <v>27.46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70.09</v>
      </c>
      <c r="Z63" s="75">
        <f>IEX!N63</f>
        <v>0</v>
      </c>
      <c r="AA63" s="117">
        <f>STOA!H63</f>
        <v>94.12</v>
      </c>
      <c r="AB63" s="117">
        <f>-STOA!N63</f>
        <v>-443.41</v>
      </c>
      <c r="AC63">
        <f t="shared" si="0"/>
        <v>18.423163026862539</v>
      </c>
      <c r="AD63">
        <f t="shared" si="1"/>
        <v>1184.3614395010818</v>
      </c>
      <c r="AE63">
        <f>'IDT-1'!B63</f>
        <v>53</v>
      </c>
      <c r="AF63" s="26"/>
      <c r="AG63">
        <f t="shared" si="2"/>
        <v>1237.3614395010818</v>
      </c>
      <c r="AI63" s="75">
        <f>PXIL!H63</f>
        <v>0</v>
      </c>
      <c r="AJ63" s="75">
        <f>PXIL!N63</f>
        <v>0</v>
      </c>
      <c r="AK63" s="75">
        <f>RTM_IEX!H63</f>
        <v>5.71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15.678269075222429</v>
      </c>
      <c r="F64">
        <f>GT_Spot!P64</f>
        <v>0</v>
      </c>
      <c r="G64">
        <f>PPCL_NG!P64</f>
        <v>43.57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926.50207372003308</v>
      </c>
      <c r="P64" s="77">
        <v>114.10560794426696</v>
      </c>
      <c r="Q64" s="77">
        <v>38.035607897471422</v>
      </c>
      <c r="R64" s="80">
        <v>38.499999999999993</v>
      </c>
      <c r="S64" s="80">
        <v>0</v>
      </c>
      <c r="T64" s="78">
        <f>SUMPRODUCT(LTA!F64:AJ64,LTA!F$101:AJ$101,LTA!F$103:AJ$103)</f>
        <v>157.64999999999998</v>
      </c>
      <c r="U64" s="78">
        <f>SUMPRODUCT(LTA!F64:AJ64,LTA!F$102:AJ$102,LTA!F$103:AJ$103)</f>
        <v>26.64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85.45</v>
      </c>
      <c r="Z64" s="75">
        <f>IEX!N64</f>
        <v>0</v>
      </c>
      <c r="AA64" s="117">
        <f>STOA!H64</f>
        <v>87.69</v>
      </c>
      <c r="AB64" s="117">
        <f>-STOA!N64</f>
        <v>-443.41</v>
      </c>
      <c r="AC64">
        <f t="shared" si="0"/>
        <v>18.725328240622176</v>
      </c>
      <c r="AD64">
        <f t="shared" si="1"/>
        <v>1218.3962303963717</v>
      </c>
      <c r="AE64">
        <f>'IDT-1'!B64</f>
        <v>53</v>
      </c>
      <c r="AF64" s="26"/>
      <c r="AG64">
        <f t="shared" si="2"/>
        <v>1271.3962303963717</v>
      </c>
      <c r="AI64" s="75">
        <f>PXIL!H64</f>
        <v>0</v>
      </c>
      <c r="AJ64" s="75">
        <f>PXIL!N64</f>
        <v>0</v>
      </c>
      <c r="AK64" s="75">
        <f>RTM_IEX!H64</f>
        <v>47.09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15.678269075222429</v>
      </c>
      <c r="F65">
        <f>GT_Spot!P65</f>
        <v>0</v>
      </c>
      <c r="G65">
        <f>PPCL_NG!P65</f>
        <v>44.977171247091377</v>
      </c>
      <c r="H65">
        <f>PPCL_Spot!P65</f>
        <v>0</v>
      </c>
      <c r="I65">
        <f>Bawana_NG!P65</f>
        <v>99.619999999999976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926.23433207804112</v>
      </c>
      <c r="P65" s="77">
        <v>114.10560794426696</v>
      </c>
      <c r="Q65" s="77">
        <v>38.035607897471422</v>
      </c>
      <c r="R65" s="80">
        <v>38.499999999999993</v>
      </c>
      <c r="S65" s="80">
        <v>0</v>
      </c>
      <c r="T65" s="78">
        <f>SUMPRODUCT(LTA!F65:AJ65,LTA!F$101:AJ$101,LTA!F$103:AJ$103)</f>
        <v>142.18</v>
      </c>
      <c r="U65" s="78">
        <f>SUMPRODUCT(LTA!F65:AJ65,LTA!F$102:AJ$102,LTA!F$103:AJ$103)</f>
        <v>24.689999999999998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19.2</v>
      </c>
      <c r="Z65" s="75">
        <f>IEX!N65</f>
        <v>0</v>
      </c>
      <c r="AA65" s="117">
        <f>STOA!H65</f>
        <v>82.21</v>
      </c>
      <c r="AB65" s="117">
        <f>-STOA!N65</f>
        <v>-443.41</v>
      </c>
      <c r="AC65">
        <f t="shared" si="0"/>
        <v>17.897155221147049</v>
      </c>
      <c r="AD65">
        <f t="shared" si="1"/>
        <v>1125.1138330209462</v>
      </c>
      <c r="AE65">
        <f>'IDT-1'!B65</f>
        <v>130</v>
      </c>
      <c r="AF65" s="26"/>
      <c r="AG65">
        <f t="shared" si="2"/>
        <v>1255.1138330209462</v>
      </c>
      <c r="AI65" s="75">
        <f>PXIL!H65</f>
        <v>0</v>
      </c>
      <c r="AJ65" s="75">
        <f>PXIL!N65</f>
        <v>0</v>
      </c>
      <c r="AK65" s="75">
        <f>RTM_IEX!H65</f>
        <v>40.99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10.272459893048129</v>
      </c>
      <c r="F66">
        <f>GT_Spot!P66</f>
        <v>0</v>
      </c>
      <c r="G66">
        <f>PPCL_NG!P66</f>
        <v>43.85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925.91023190444116</v>
      </c>
      <c r="P66" s="77">
        <v>114.10560794426696</v>
      </c>
      <c r="Q66" s="77">
        <v>38.035607897471422</v>
      </c>
      <c r="R66" s="80">
        <v>38.499999999999993</v>
      </c>
      <c r="S66" s="80">
        <v>0</v>
      </c>
      <c r="T66" s="78">
        <f>SUMPRODUCT(LTA!F66:AJ66,LTA!F$101:AJ$101,LTA!F$103:AJ$103)</f>
        <v>124.69000000000001</v>
      </c>
      <c r="U66" s="78">
        <f>SUMPRODUCT(LTA!F66:AJ66,LTA!F$102:AJ$102,LTA!F$103:AJ$103)</f>
        <v>24.38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37.44</v>
      </c>
      <c r="Z66" s="75">
        <f>IEX!N66</f>
        <v>0</v>
      </c>
      <c r="AA66" s="117">
        <f>STOA!H66</f>
        <v>81.25</v>
      </c>
      <c r="AB66" s="117">
        <f>-STOA!N66</f>
        <v>-443.41</v>
      </c>
      <c r="AC66">
        <f t="shared" si="0"/>
        <v>17.592436911841833</v>
      </c>
      <c r="AD66">
        <f t="shared" si="1"/>
        <v>1090.791470727386</v>
      </c>
      <c r="AE66">
        <f>'IDT-1'!B66</f>
        <v>125</v>
      </c>
      <c r="AF66" s="26"/>
      <c r="AG66">
        <f t="shared" si="2"/>
        <v>1215.791470727386</v>
      </c>
      <c r="AI66" s="75">
        <f>PXIL!H66</f>
        <v>0</v>
      </c>
      <c r="AJ66" s="75">
        <f>PXIL!N66</f>
        <v>0</v>
      </c>
      <c r="AK66" s="75">
        <f>RTM_IEX!H66</f>
        <v>13.74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15.678269075222429</v>
      </c>
      <c r="F67">
        <f>GT_Spot!P67</f>
        <v>0</v>
      </c>
      <c r="G67">
        <f>PPCL_NG!P67</f>
        <v>43.85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928.23788298284114</v>
      </c>
      <c r="P67" s="77">
        <v>114.10560794426696</v>
      </c>
      <c r="Q67" s="77">
        <v>38.035607897471422</v>
      </c>
      <c r="R67" s="80">
        <v>38.5</v>
      </c>
      <c r="S67" s="80">
        <v>0</v>
      </c>
      <c r="T67" s="78">
        <f>SUMPRODUCT(LTA!F67:AJ67,LTA!F$101:AJ$101,LTA!F$103:AJ$103)</f>
        <v>78.429999999999993</v>
      </c>
      <c r="U67" s="78">
        <f>SUMPRODUCT(LTA!F67:AJ67,LTA!F$102:AJ$102,LTA!F$103:AJ$103)</f>
        <v>24.67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83.53</v>
      </c>
      <c r="Z67" s="75">
        <f>IEX!N67</f>
        <v>0</v>
      </c>
      <c r="AA67" s="117">
        <f>STOA!H67</f>
        <v>81.349999999999994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17.631983481586055</v>
      </c>
      <c r="AD67">
        <f t="shared" si="1"/>
        <v>1074.7753844182157</v>
      </c>
      <c r="AE67">
        <f>'IDT-1'!B67</f>
        <v>110</v>
      </c>
      <c r="AF67" s="26"/>
      <c r="AG67">
        <f t="shared" si="2"/>
        <v>1184.7753844182157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-10.19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15.678269075222429</v>
      </c>
      <c r="F68">
        <f>GT_Spot!P68</f>
        <v>0</v>
      </c>
      <c r="G68">
        <f>PPCL_NG!P68</f>
        <v>43.85</v>
      </c>
      <c r="H68">
        <f>PPCL_Spot!P68</f>
        <v>0</v>
      </c>
      <c r="I68">
        <f>Bawana_NG!P68</f>
        <v>99.619999999999976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941.09577479242841</v>
      </c>
      <c r="P68" s="77">
        <v>114.10560794426696</v>
      </c>
      <c r="Q68" s="77">
        <v>38.035607897471422</v>
      </c>
      <c r="R68" s="80">
        <v>29.06</v>
      </c>
      <c r="S68" s="80">
        <v>0</v>
      </c>
      <c r="T68" s="78">
        <f>SUMPRODUCT(LTA!F68:AJ68,LTA!F$101:AJ$101,LTA!F$103:AJ$103)</f>
        <v>67.17</v>
      </c>
      <c r="U68" s="78">
        <f>SUMPRODUCT(LTA!F68:AJ68,LTA!F$102:AJ$102,LTA!F$103:AJ$103)</f>
        <v>24.15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113.29</v>
      </c>
      <c r="Z68" s="75">
        <f>IEX!N68</f>
        <v>0</v>
      </c>
      <c r="AA68" s="117">
        <f>STOA!H68</f>
        <v>73.38</v>
      </c>
      <c r="AB68" s="117">
        <f>-STOA!N68</f>
        <v>-443.41</v>
      </c>
      <c r="AC68">
        <f t="shared" si="3"/>
        <v>17.943920810059254</v>
      </c>
      <c r="AD68">
        <f t="shared" ref="AD68:AD98" si="4">SUM(B68:AB68,AI68:AR68)-AC68</f>
        <v>1130.3813388993299</v>
      </c>
      <c r="AE68">
        <f>'IDT-1'!B68</f>
        <v>100</v>
      </c>
      <c r="AF68" s="26"/>
      <c r="AG68">
        <f t="shared" ref="AG68:AG98" si="5">SUM(AD68:AF68)</f>
        <v>1230.3813388993299</v>
      </c>
      <c r="AI68" s="75">
        <f>PXIL!H68</f>
        <v>0</v>
      </c>
      <c r="AJ68" s="75">
        <f>PXIL!N68</f>
        <v>0</v>
      </c>
      <c r="AK68" s="75">
        <f>RTM_IEX!H68</f>
        <v>32.299999999999997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12.16</v>
      </c>
      <c r="F69">
        <f>GT_Spot!P69</f>
        <v>0</v>
      </c>
      <c r="G69">
        <f>PPCL_NG!P69</f>
        <v>43.85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953.6940994988538</v>
      </c>
      <c r="P69" s="77">
        <v>114.10560794426696</v>
      </c>
      <c r="Q69" s="77">
        <v>38.035607897471422</v>
      </c>
      <c r="R69" s="80">
        <v>16.88</v>
      </c>
      <c r="S69" s="80">
        <v>0</v>
      </c>
      <c r="T69" s="78">
        <f>SUMPRODUCT(LTA!F69:AJ69,LTA!F$101:AJ$101,LTA!F$103:AJ$103)</f>
        <v>54.890000000000008</v>
      </c>
      <c r="U69" s="78">
        <f>SUMPRODUCT(LTA!F69:AJ69,LTA!F$102:AJ$102,LTA!F$103:AJ$103)</f>
        <v>23.55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67.209999999999994</v>
      </c>
      <c r="Z69" s="75">
        <f>IEX!N69</f>
        <v>0</v>
      </c>
      <c r="AA69" s="117">
        <f>STOA!H69</f>
        <v>59.94</v>
      </c>
      <c r="AB69" s="117">
        <f>-STOA!N69</f>
        <v>-443.41</v>
      </c>
      <c r="AC69">
        <f t="shared" si="3"/>
        <v>16.78610529961384</v>
      </c>
      <c r="AD69">
        <f t="shared" si="4"/>
        <v>999.96921004097851</v>
      </c>
      <c r="AE69">
        <f>'IDT-1'!B69</f>
        <v>172.74599999999998</v>
      </c>
      <c r="AF69" s="26"/>
      <c r="AG69">
        <f t="shared" si="5"/>
        <v>1172.7152100409785</v>
      </c>
      <c r="AI69" s="75">
        <f>PXIL!H69</f>
        <v>0</v>
      </c>
      <c r="AJ69" s="75">
        <f>PXIL!N69</f>
        <v>0</v>
      </c>
      <c r="AK69" s="75">
        <f>RTM_IEX!H69</f>
        <v>75.849999999999994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12.16</v>
      </c>
      <c r="F70">
        <f>GT_Spot!P70</f>
        <v>0</v>
      </c>
      <c r="G70">
        <f>PPCL_NG!P70</f>
        <v>43.85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971.94299213645377</v>
      </c>
      <c r="P70" s="77">
        <v>114.10560794426696</v>
      </c>
      <c r="Q70" s="77">
        <v>38.035607897471422</v>
      </c>
      <c r="R70" s="80">
        <v>7.4752020525978189</v>
      </c>
      <c r="S70" s="80">
        <v>0</v>
      </c>
      <c r="T70" s="78">
        <f>SUMPRODUCT(LTA!F70:AJ70,LTA!F$101:AJ$101,LTA!F$103:AJ$103)</f>
        <v>47.08</v>
      </c>
      <c r="U70" s="78">
        <f>SUMPRODUCT(LTA!F70:AJ70,LTA!F$102:AJ$102,LTA!F$103:AJ$103)</f>
        <v>21.520000000000003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88.33</v>
      </c>
      <c r="Z70" s="75">
        <f>IEX!N70</f>
        <v>0</v>
      </c>
      <c r="AA70" s="117">
        <f>STOA!H70</f>
        <v>75.490000000000009</v>
      </c>
      <c r="AB70" s="117">
        <f>-STOA!N70</f>
        <v>-443.41</v>
      </c>
      <c r="AC70">
        <f t="shared" si="3"/>
        <v>16.964869332887577</v>
      </c>
      <c r="AD70">
        <f t="shared" si="4"/>
        <v>1020.1045406979021</v>
      </c>
      <c r="AE70">
        <f>'IDT-1'!B70</f>
        <v>156.64699999999999</v>
      </c>
      <c r="AF70" s="26"/>
      <c r="AG70">
        <f t="shared" si="5"/>
        <v>1176.7515406979021</v>
      </c>
      <c r="AI70" s="75">
        <f>PXIL!H70</f>
        <v>0</v>
      </c>
      <c r="AJ70" s="75">
        <f>PXIL!N70</f>
        <v>0</v>
      </c>
      <c r="AK70" s="75">
        <f>RTM_IEX!H70</f>
        <v>60.49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14.52451560818084</v>
      </c>
      <c r="F71">
        <f>GT_Spot!P71</f>
        <v>0</v>
      </c>
      <c r="G71">
        <f>PPCL_NG!P71</f>
        <v>43.85</v>
      </c>
      <c r="H71">
        <f>PPCL_Spot!P71</f>
        <v>0</v>
      </c>
      <c r="I71">
        <f>Bawana_NG!P71</f>
        <v>40.466109027978078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1010.0346379735639</v>
      </c>
      <c r="P71" s="77">
        <v>114.10560794426696</v>
      </c>
      <c r="Q71" s="77">
        <v>38.035607897471422</v>
      </c>
      <c r="R71" s="80">
        <v>1.5</v>
      </c>
      <c r="S71" s="80">
        <v>0</v>
      </c>
      <c r="T71" s="78">
        <f>SUMPRODUCT(LTA!F71:AJ71,LTA!F$101:AJ$101,LTA!F$103:AJ$103)</f>
        <v>35.28</v>
      </c>
      <c r="U71" s="78">
        <f>SUMPRODUCT(LTA!F71:AJ71,LTA!F$102:AJ$102,LTA!F$103:AJ$103)</f>
        <v>23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120.97</v>
      </c>
      <c r="Z71" s="75">
        <f>IEX!N71</f>
        <v>0</v>
      </c>
      <c r="AA71" s="117">
        <f>STOA!H71</f>
        <v>72.23</v>
      </c>
      <c r="AB71" s="117">
        <f>-STOA!N71</f>
        <v>-443.41</v>
      </c>
      <c r="AC71">
        <f t="shared" si="3"/>
        <v>18.235827534989486</v>
      </c>
      <c r="AD71">
        <f t="shared" si="4"/>
        <v>1163.2606509164716</v>
      </c>
      <c r="AE71">
        <f>'IDT-1'!B71</f>
        <v>140.446</v>
      </c>
      <c r="AF71" s="26"/>
      <c r="AG71">
        <f t="shared" si="5"/>
        <v>1303.7066509164715</v>
      </c>
      <c r="AI71" s="75">
        <f>PXIL!H71</f>
        <v>0</v>
      </c>
      <c r="AJ71" s="75">
        <f>PXIL!N71</f>
        <v>0</v>
      </c>
      <c r="AK71" s="75">
        <f>RTM_IEX!H71</f>
        <v>110.91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14.52451560818084</v>
      </c>
      <c r="F72">
        <f>GT_Spot!P72</f>
        <v>0</v>
      </c>
      <c r="G72">
        <f>PPCL_NG!P72</f>
        <v>43.85</v>
      </c>
      <c r="H72">
        <f>PPCL_Spot!P72</f>
        <v>0</v>
      </c>
      <c r="I72">
        <f>Bawana_NG!P72</f>
        <v>40.466109027978078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1049.1126204122124</v>
      </c>
      <c r="P72" s="77">
        <v>114.10560794426696</v>
      </c>
      <c r="Q72" s="77">
        <v>38.035607897471422</v>
      </c>
      <c r="R72" s="80">
        <v>0.23</v>
      </c>
      <c r="S72" s="80">
        <v>0</v>
      </c>
      <c r="T72" s="78">
        <f>SUMPRODUCT(LTA!F72:AJ72,LTA!F$101:AJ$101,LTA!F$103:AJ$103)</f>
        <v>23.709999999999997</v>
      </c>
      <c r="U72" s="78">
        <f>SUMPRODUCT(LTA!F72:AJ72,LTA!F$102:AJ$102,LTA!F$103:AJ$103)</f>
        <v>23.189999999999998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149.77000000000001</v>
      </c>
      <c r="Z72" s="75">
        <f>IEX!N72</f>
        <v>0</v>
      </c>
      <c r="AA72" s="117">
        <f>STOA!H72</f>
        <v>72.610000000000014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18.503681780449593</v>
      </c>
      <c r="AD72">
        <f t="shared" si="4"/>
        <v>1193.4307791096601</v>
      </c>
      <c r="AE72">
        <f>'IDT-1'!B72</f>
        <v>144.387</v>
      </c>
      <c r="AF72" s="26"/>
      <c r="AG72">
        <f t="shared" si="5"/>
        <v>1337.81777910966</v>
      </c>
      <c r="AI72" s="75">
        <f>PXIL!H72</f>
        <v>0</v>
      </c>
      <c r="AJ72" s="75">
        <f>PXIL!N72</f>
        <v>0</v>
      </c>
      <c r="AK72" s="75">
        <f>RTM_IEX!H72</f>
        <v>85.74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14.52451560818084</v>
      </c>
      <c r="F73">
        <f>GT_Spot!P73</f>
        <v>0</v>
      </c>
      <c r="G73">
        <f>PPCL_NG!P73</f>
        <v>43.85</v>
      </c>
      <c r="H73">
        <f>PPCL_Spot!P73</f>
        <v>0</v>
      </c>
      <c r="I73">
        <f>Bawana_NG!P73</f>
        <v>40.466109027978078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1107.4467886373518</v>
      </c>
      <c r="P73" s="77">
        <v>114.10560794426696</v>
      </c>
      <c r="Q73" s="77">
        <v>38.035607897471422</v>
      </c>
      <c r="R73" s="80">
        <v>0</v>
      </c>
      <c r="S73" s="80">
        <v>0</v>
      </c>
      <c r="T73" s="78">
        <f>SUMPRODUCT(LTA!F73:AJ73,LTA!F$101:AJ$101,LTA!F$103:AJ$103)</f>
        <v>13.600000000000001</v>
      </c>
      <c r="U73" s="78">
        <f>SUMPRODUCT(LTA!F73:AJ73,LTA!F$102:AJ$102,LTA!F$103:AJ$103)</f>
        <v>23.1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136.34</v>
      </c>
      <c r="Z73" s="75">
        <f>IEX!N73</f>
        <v>0</v>
      </c>
      <c r="AA73" s="117">
        <f>STOA!H73</f>
        <v>66.37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18.732430460830816</v>
      </c>
      <c r="AD73">
        <f t="shared" si="4"/>
        <v>1219.1961986544179</v>
      </c>
      <c r="AE73">
        <f>'IDT-1'!B73</f>
        <v>165.25700000000001</v>
      </c>
      <c r="AF73" s="26"/>
      <c r="AG73">
        <f t="shared" si="5"/>
        <v>1384.453198654418</v>
      </c>
      <c r="AI73" s="75">
        <f>PXIL!H73</f>
        <v>0</v>
      </c>
      <c r="AJ73" s="75">
        <f>PXIL!N73</f>
        <v>0</v>
      </c>
      <c r="AK73" s="75">
        <f>RTM_IEX!H73</f>
        <v>83.5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14.52451560818084</v>
      </c>
      <c r="F74">
        <f>GT_Spot!P74</f>
        <v>0</v>
      </c>
      <c r="G74">
        <f>PPCL_NG!P74</f>
        <v>43.85</v>
      </c>
      <c r="H74">
        <f>PPCL_Spot!P74</f>
        <v>0</v>
      </c>
      <c r="I74">
        <f>Bawana_NG!P74</f>
        <v>40.466109027978078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1142.6543551869436</v>
      </c>
      <c r="P74" s="77">
        <v>114.10560794426696</v>
      </c>
      <c r="Q74" s="77">
        <v>38.035607897471422</v>
      </c>
      <c r="R74" s="80">
        <v>0</v>
      </c>
      <c r="S74" s="80">
        <v>0</v>
      </c>
      <c r="T74" s="78">
        <f>SUMPRODUCT(LTA!F74:AJ74,LTA!F$101:AJ$101,LTA!F$103:AJ$103)</f>
        <v>4.1900000000000004</v>
      </c>
      <c r="U74" s="78">
        <f>SUMPRODUCT(LTA!F74:AJ74,LTA!F$102:AJ$102,LTA!F$103:AJ$103)</f>
        <v>23.11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114.25</v>
      </c>
      <c r="Z74" s="75">
        <f>IEX!N74</f>
        <v>0</v>
      </c>
      <c r="AA74" s="117">
        <f>STOA!H74</f>
        <v>92.68</v>
      </c>
      <c r="AB74" s="117">
        <f>-STOA!N74</f>
        <v>-443.41</v>
      </c>
      <c r="AC74">
        <f t="shared" si="6"/>
        <v>19.009433046467226</v>
      </c>
      <c r="AD74">
        <f t="shared" si="4"/>
        <v>1250.3967626183737</v>
      </c>
      <c r="AE74">
        <f>'IDT-1'!B74</f>
        <v>163.67000000000002</v>
      </c>
      <c r="AF74" s="26"/>
      <c r="AG74">
        <f t="shared" si="5"/>
        <v>1414.0667626183738</v>
      </c>
      <c r="AI74" s="75">
        <f>PXIL!H74</f>
        <v>0</v>
      </c>
      <c r="AJ74" s="75">
        <f>PXIL!N74</f>
        <v>0</v>
      </c>
      <c r="AK74" s="75">
        <f>RTM_IEX!H74</f>
        <v>84.95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14.641334768568356</v>
      </c>
      <c r="F75">
        <f>GT_Spot!P75</f>
        <v>0</v>
      </c>
      <c r="G75">
        <f>PPCL_NG!P75</f>
        <v>44.7</v>
      </c>
      <c r="H75">
        <f>PPCL_Spot!P75</f>
        <v>0</v>
      </c>
      <c r="I75">
        <f>Bawana_NG!P75</f>
        <v>40.466109027978078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1144.5164757861435</v>
      </c>
      <c r="P75" s="77">
        <v>114.10560794426696</v>
      </c>
      <c r="Q75" s="77">
        <v>38.035607897471422</v>
      </c>
      <c r="R75" s="80">
        <v>0</v>
      </c>
      <c r="S75" s="80">
        <v>0</v>
      </c>
      <c r="T75" s="78">
        <f>SUMPRODUCT(LTA!F75:AJ75,LTA!F$101:AJ$101,LTA!F$103:AJ$103)</f>
        <v>2.1</v>
      </c>
      <c r="U75" s="78">
        <f>SUMPRODUCT(LTA!F75:AJ75,LTA!F$102:AJ$102,LTA!F$103:AJ$103)</f>
        <v>42.04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89.51</v>
      </c>
      <c r="AB75" s="117">
        <f>-STOA!N75</f>
        <v>-194.7</v>
      </c>
      <c r="AC75">
        <f t="shared" si="6"/>
        <v>16.342600620306396</v>
      </c>
      <c r="AD75">
        <f t="shared" si="4"/>
        <v>1449.6425348041216</v>
      </c>
      <c r="AE75">
        <f>'IDT-1'!B75</f>
        <v>57</v>
      </c>
      <c r="AF75" s="26"/>
      <c r="AG75">
        <f t="shared" si="5"/>
        <v>1506.6425348041216</v>
      </c>
      <c r="AI75" s="75">
        <f>PXIL!H75</f>
        <v>0</v>
      </c>
      <c r="AJ75" s="75">
        <f>PXIL!N75</f>
        <v>0</v>
      </c>
      <c r="AK75" s="75">
        <f>RTM_IEX!H75</f>
        <v>130.57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14.641334768568356</v>
      </c>
      <c r="F76">
        <f>GT_Spot!P76</f>
        <v>0</v>
      </c>
      <c r="G76">
        <f>PPCL_NG!P76</f>
        <v>44.7</v>
      </c>
      <c r="H76">
        <f>PPCL_Spot!P76</f>
        <v>0</v>
      </c>
      <c r="I76">
        <f>Bawana_NG!P76</f>
        <v>40.466109027978078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1144.5164757861435</v>
      </c>
      <c r="P76" s="77">
        <v>114.10560794426696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0.67999999999999994</v>
      </c>
      <c r="U76" s="78">
        <f>SUMPRODUCT(LTA!F76:AJ76,LTA!F$102:AJ$102,LTA!F$103:AJ$103)</f>
        <v>41.769999999999996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89.13000000000001</v>
      </c>
      <c r="AB76" s="117">
        <f>-STOA!N76</f>
        <v>-194.7</v>
      </c>
      <c r="AC76">
        <f t="shared" si="6"/>
        <v>16.358176620306402</v>
      </c>
      <c r="AD76">
        <f t="shared" si="4"/>
        <v>1451.3969588041221</v>
      </c>
      <c r="AE76">
        <f>'IDT-1'!B76</f>
        <v>57</v>
      </c>
      <c r="AF76" s="26"/>
      <c r="AG76">
        <f t="shared" si="5"/>
        <v>1508.3969588041221</v>
      </c>
      <c r="AI76" s="75">
        <f>PXIL!H76</f>
        <v>0</v>
      </c>
      <c r="AJ76" s="75">
        <f>PXIL!N76</f>
        <v>0</v>
      </c>
      <c r="AK76" s="75">
        <f>RTM_IEX!H76</f>
        <v>134.41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14.641334768568356</v>
      </c>
      <c r="F77">
        <f>GT_Spot!P77</f>
        <v>0</v>
      </c>
      <c r="G77">
        <f>PPCL_NG!P77</f>
        <v>44.7</v>
      </c>
      <c r="H77">
        <f>PPCL_Spot!P77</f>
        <v>0</v>
      </c>
      <c r="I77">
        <f>Bawana_NG!P77</f>
        <v>98.320000000000007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1142.6543551869436</v>
      </c>
      <c r="P77" s="77">
        <v>114.10560794426696</v>
      </c>
      <c r="Q77" s="77">
        <v>38.035607897471422</v>
      </c>
      <c r="R77" s="80">
        <v>0</v>
      </c>
      <c r="S77" s="80">
        <v>0</v>
      </c>
      <c r="T77" s="78">
        <f>SUMPRODUCT(LTA!F77:AJ77,LTA!F$101:AJ$101,LTA!F$103:AJ$103)</f>
        <v>0.18</v>
      </c>
      <c r="U77" s="78">
        <f>SUMPRODUCT(LTA!F77:AJ77,LTA!F$102:AJ$102,LTA!F$103:AJ$103)</f>
        <v>38.96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89.13000000000001</v>
      </c>
      <c r="AB77" s="117">
        <f>-STOA!N77</f>
        <v>-194.7</v>
      </c>
      <c r="AC77">
        <f t="shared" si="6"/>
        <v>16.889448199587235</v>
      </c>
      <c r="AD77">
        <f t="shared" si="4"/>
        <v>1511.2374575976633</v>
      </c>
      <c r="AE77">
        <f>'IDT-1'!B77</f>
        <v>51</v>
      </c>
      <c r="AF77" s="26"/>
      <c r="AG77">
        <f t="shared" si="5"/>
        <v>1562.2374575976633</v>
      </c>
      <c r="AI77" s="75">
        <f>PXIL!H77</f>
        <v>0</v>
      </c>
      <c r="AJ77" s="75">
        <f>PXIL!N77</f>
        <v>0</v>
      </c>
      <c r="AK77" s="75">
        <f>RTM_IEX!H77</f>
        <v>142.1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14.641334768568356</v>
      </c>
      <c r="F78">
        <f>GT_Spot!P78</f>
        <v>0</v>
      </c>
      <c r="G78">
        <f>PPCL_NG!P78</f>
        <v>44.7</v>
      </c>
      <c r="H78">
        <f>PPCL_Spot!P78</f>
        <v>0</v>
      </c>
      <c r="I78">
        <f>Bawana_NG!P78</f>
        <v>97.996350500875138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1106.6153149613517</v>
      </c>
      <c r="P78" s="77">
        <v>114.10560794426696</v>
      </c>
      <c r="Q78" s="77">
        <v>38.035607897471422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38.450000000000003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3.84</v>
      </c>
      <c r="Z78" s="75">
        <f>IEX!N78</f>
        <v>0</v>
      </c>
      <c r="AA78" s="117">
        <f>STOA!H78</f>
        <v>89.13000000000001</v>
      </c>
      <c r="AB78" s="117">
        <f>-STOA!N78</f>
        <v>-194.7</v>
      </c>
      <c r="AC78">
        <f t="shared" si="6"/>
        <v>16.385888530009726</v>
      </c>
      <c r="AD78">
        <f t="shared" si="4"/>
        <v>1454.5183275425238</v>
      </c>
      <c r="AE78">
        <f>'IDT-1'!B78</f>
        <v>98.983000000000004</v>
      </c>
      <c r="AF78" s="26"/>
      <c r="AG78">
        <f t="shared" si="5"/>
        <v>1553.5013275425238</v>
      </c>
      <c r="AI78" s="75">
        <f>PXIL!H78</f>
        <v>0</v>
      </c>
      <c r="AJ78" s="75">
        <f>PXIL!N78</f>
        <v>0</v>
      </c>
      <c r="AK78" s="75">
        <f>RTM_IEX!H78</f>
        <v>118.09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16.222747570265302</v>
      </c>
      <c r="F79">
        <f>GT_Spot!P79</f>
        <v>0</v>
      </c>
      <c r="G79">
        <f>PPCL_NG!P79</f>
        <v>46.4</v>
      </c>
      <c r="H79">
        <f>PPCL_Spot!P79</f>
        <v>0</v>
      </c>
      <c r="I79">
        <f>Bawana_NG!P79</f>
        <v>95.182934233966748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1066.582286358682</v>
      </c>
      <c r="P79" s="77">
        <v>114.10560794426696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38.51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24.96</v>
      </c>
      <c r="Z79" s="75">
        <f>IEX!N79</f>
        <v>0</v>
      </c>
      <c r="AA79" s="117">
        <f>STOA!H79</f>
        <v>87.980000000000018</v>
      </c>
      <c r="AB79" s="117">
        <f>-STOA!N79</f>
        <v>-153.12</v>
      </c>
      <c r="AC79">
        <f t="shared" si="6"/>
        <v>15.321051705439491</v>
      </c>
      <c r="AD79">
        <f t="shared" si="4"/>
        <v>1418.1081322992129</v>
      </c>
      <c r="AE79">
        <f>'IDT-1'!B79</f>
        <v>77.534999999999997</v>
      </c>
      <c r="AF79" s="26"/>
      <c r="AG79">
        <f t="shared" si="5"/>
        <v>1495.643132299213</v>
      </c>
      <c r="AI79" s="75">
        <f>PXIL!H79</f>
        <v>0</v>
      </c>
      <c r="AJ79" s="75">
        <f>PXIL!N79</f>
        <v>0</v>
      </c>
      <c r="AK79" s="75">
        <f>RTM_IEX!H79</f>
        <v>58.57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16.222747570265302</v>
      </c>
      <c r="F80">
        <f>GT_Spot!P80</f>
        <v>0</v>
      </c>
      <c r="G80">
        <f>PPCL_NG!P80</f>
        <v>46.4</v>
      </c>
      <c r="H80">
        <f>PPCL_Spot!P80</f>
        <v>0</v>
      </c>
      <c r="I80">
        <f>Bawana_NG!P80</f>
        <v>97.04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1038.9135788350823</v>
      </c>
      <c r="P80" s="77">
        <v>114.10560794426696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37.68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48.97</v>
      </c>
      <c r="Z80" s="75">
        <f>IEX!N80</f>
        <v>0</v>
      </c>
      <c r="AA80" s="117">
        <f>STOA!H80</f>
        <v>87.980000000000018</v>
      </c>
      <c r="AB80" s="117">
        <f>-STOA!N80</f>
        <v>-153.12</v>
      </c>
      <c r="AC80">
        <f t="shared" si="6"/>
        <v>15.221861257972906</v>
      </c>
      <c r="AD80">
        <f t="shared" si="4"/>
        <v>1406.9356809891133</v>
      </c>
      <c r="AE80">
        <f>'IDT-1'!B80</f>
        <v>69.989000000000004</v>
      </c>
      <c r="AF80" s="26"/>
      <c r="AG80">
        <f t="shared" si="5"/>
        <v>1476.9246809891133</v>
      </c>
      <c r="AI80" s="75">
        <f>PXIL!H80</f>
        <v>0</v>
      </c>
      <c r="AJ80" s="75">
        <f>PXIL!N80</f>
        <v>0</v>
      </c>
      <c r="AK80" s="75">
        <f>RTM_IEX!H80</f>
        <v>49.93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16.222747570265302</v>
      </c>
      <c r="F81">
        <f>GT_Spot!P81</f>
        <v>0</v>
      </c>
      <c r="G81">
        <f>PPCL_NG!P81</f>
        <v>44.7</v>
      </c>
      <c r="H81">
        <f>PPCL_Spot!P81</f>
        <v>0</v>
      </c>
      <c r="I81">
        <f>Bawana_NG!P81</f>
        <v>96.73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1016.498600301564</v>
      </c>
      <c r="P81" s="77">
        <v>114.10560794426696</v>
      </c>
      <c r="Q81" s="77">
        <v>38.035607897471422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37.519999999999996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70.09</v>
      </c>
      <c r="Z81" s="75">
        <f>IEX!N81</f>
        <v>0</v>
      </c>
      <c r="AA81" s="117">
        <f>STOA!H81</f>
        <v>87.980000000000018</v>
      </c>
      <c r="AB81" s="117">
        <f>-STOA!N81</f>
        <v>-153.12</v>
      </c>
      <c r="AC81">
        <f t="shared" si="6"/>
        <v>14.751985446877942</v>
      </c>
      <c r="AD81">
        <f t="shared" si="4"/>
        <v>1354.0105782666894</v>
      </c>
      <c r="AE81">
        <f>'IDT-1'!B81</f>
        <v>70.146000000000001</v>
      </c>
      <c r="AF81" s="26"/>
      <c r="AG81">
        <f t="shared" si="5"/>
        <v>1424.1565782666894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16.222747570265302</v>
      </c>
      <c r="F82">
        <f>GT_Spot!P82</f>
        <v>0</v>
      </c>
      <c r="G82">
        <f>PPCL_NG!P82</f>
        <v>46.4</v>
      </c>
      <c r="H82">
        <f>PPCL_Spot!P82</f>
        <v>0</v>
      </c>
      <c r="I82">
        <f>Bawana_NG!P82</f>
        <v>96.73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1006.036230441564</v>
      </c>
      <c r="P82" s="77">
        <v>114.10560794426696</v>
      </c>
      <c r="Q82" s="77">
        <v>38.035607897471422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43.63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57.61</v>
      </c>
      <c r="Z82" s="75">
        <f>IEX!N82</f>
        <v>0</v>
      </c>
      <c r="AA82" s="117">
        <f>STOA!H82</f>
        <v>53.410000000000004</v>
      </c>
      <c r="AB82" s="117">
        <f>-STOA!N82</f>
        <v>-153.12</v>
      </c>
      <c r="AC82">
        <f t="shared" si="6"/>
        <v>14.542700592109945</v>
      </c>
      <c r="AD82">
        <f t="shared" si="4"/>
        <v>1330.437493261458</v>
      </c>
      <c r="AE82">
        <f>'IDT-1'!B82</f>
        <v>98.492000000000004</v>
      </c>
      <c r="AF82" s="26"/>
      <c r="AG82">
        <f t="shared" si="5"/>
        <v>1428.929493261458</v>
      </c>
      <c r="AI82" s="75">
        <f>PXIL!H82</f>
        <v>0</v>
      </c>
      <c r="AJ82" s="75">
        <f>PXIL!N82</f>
        <v>0</v>
      </c>
      <c r="AK82" s="75">
        <f>RTM_IEX!H82</f>
        <v>25.92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16.222747570265302</v>
      </c>
      <c r="F83">
        <f>GT_Spot!P83</f>
        <v>0</v>
      </c>
      <c r="G83">
        <f>PPCL_NG!P83</f>
        <v>46.4</v>
      </c>
      <c r="H83">
        <f>PPCL_Spot!P83</f>
        <v>0</v>
      </c>
      <c r="I83">
        <f>Bawana_NG!P83</f>
        <v>40.466109027978078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995.37396520124116</v>
      </c>
      <c r="P83" s="77">
        <v>114.10560794426696</v>
      </c>
      <c r="Q83" s="77">
        <v>38.035607897471422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47.870000000000005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150.74</v>
      </c>
      <c r="Z83" s="75">
        <f>IEX!N83</f>
        <v>0</v>
      </c>
      <c r="AA83" s="117">
        <f>STOA!H83</f>
        <v>53.310000000000009</v>
      </c>
      <c r="AB83" s="117">
        <f>-STOA!N83</f>
        <v>-153.12</v>
      </c>
      <c r="AC83">
        <f t="shared" si="6"/>
        <v>14.84351841744131</v>
      </c>
      <c r="AD83">
        <f t="shared" si="4"/>
        <v>1364.3205192237813</v>
      </c>
      <c r="AE83">
        <f>'IDT-1'!B83</f>
        <v>0</v>
      </c>
      <c r="AF83" s="26"/>
      <c r="AG83">
        <f t="shared" si="5"/>
        <v>1364.3205192237813</v>
      </c>
      <c r="AI83" s="75">
        <f>PXIL!H83</f>
        <v>0</v>
      </c>
      <c r="AJ83" s="75">
        <f>PXIL!N83</f>
        <v>0</v>
      </c>
      <c r="AK83" s="75">
        <f>RTM_IEX!H83</f>
        <v>29.76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12.584326018808778</v>
      </c>
      <c r="F84">
        <f>GT_Spot!P84</f>
        <v>0</v>
      </c>
      <c r="G84">
        <f>PPCL_NG!P84</f>
        <v>46.4</v>
      </c>
      <c r="H84">
        <f>PPCL_Spot!P84</f>
        <v>0</v>
      </c>
      <c r="I84">
        <f>Bawana_NG!P84</f>
        <v>40.466109027978078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986.58876925964114</v>
      </c>
      <c r="P84" s="77">
        <v>114.10560794426696</v>
      </c>
      <c r="Q84" s="77">
        <v>38.035607897471422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47.5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143.06</v>
      </c>
      <c r="Z84" s="75">
        <f>IEX!N84</f>
        <v>0</v>
      </c>
      <c r="AA84" s="117">
        <f>STOA!H84</f>
        <v>53.310000000000009</v>
      </c>
      <c r="AB84" s="117">
        <f>-STOA!N84</f>
        <v>-153.12</v>
      </c>
      <c r="AC84">
        <f t="shared" si="6"/>
        <v>14.722486583502411</v>
      </c>
      <c r="AD84">
        <f t="shared" si="4"/>
        <v>1350.687933564664</v>
      </c>
      <c r="AE84">
        <f>'IDT-1'!B84</f>
        <v>0</v>
      </c>
      <c r="AF84" s="26"/>
      <c r="AG84">
        <f t="shared" si="5"/>
        <v>1350.687933564664</v>
      </c>
      <c r="AI84" s="75">
        <f>PXIL!H84</f>
        <v>0</v>
      </c>
      <c r="AJ84" s="75">
        <f>PXIL!N84</f>
        <v>0</v>
      </c>
      <c r="AK84" s="75">
        <f>RTM_IEX!H84</f>
        <v>36.479999999999997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12.584326018808778</v>
      </c>
      <c r="F85">
        <f>GT_Spot!P85</f>
        <v>0</v>
      </c>
      <c r="G85">
        <f>PPCL_NG!P85</f>
        <v>46.4</v>
      </c>
      <c r="H85">
        <f>PPCL_Spot!P85</f>
        <v>0</v>
      </c>
      <c r="I85">
        <f>Bawana_NG!P85</f>
        <v>40.466109027978078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969.0023030956412</v>
      </c>
      <c r="P85" s="77">
        <v>114.10560794426696</v>
      </c>
      <c r="Q85" s="77">
        <v>38.035607897471422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49.17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121.94</v>
      </c>
      <c r="Z85" s="75">
        <f>IEX!N85</f>
        <v>0</v>
      </c>
      <c r="AA85" s="117">
        <f>STOA!H85</f>
        <v>53.310000000000009</v>
      </c>
      <c r="AB85" s="117">
        <f>-STOA!N85</f>
        <v>-153.12</v>
      </c>
      <c r="AC85">
        <f t="shared" si="6"/>
        <v>14.599405681259212</v>
      </c>
      <c r="AD85">
        <f t="shared" si="4"/>
        <v>1336.824548302907</v>
      </c>
      <c r="AE85">
        <f>'IDT-1'!B85</f>
        <v>0</v>
      </c>
      <c r="AF85" s="26"/>
      <c r="AG85">
        <f t="shared" si="5"/>
        <v>1336.824548302907</v>
      </c>
      <c r="AI85" s="75">
        <f>PXIL!H85</f>
        <v>0</v>
      </c>
      <c r="AJ85" s="75">
        <f>PXIL!N85</f>
        <v>0</v>
      </c>
      <c r="AK85" s="75">
        <f>RTM_IEX!H85</f>
        <v>59.53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12.584326018808778</v>
      </c>
      <c r="F86">
        <f>GT_Spot!P86</f>
        <v>0</v>
      </c>
      <c r="G86">
        <f>PPCL_NG!P86</f>
        <v>46.4</v>
      </c>
      <c r="H86">
        <f>PPCL_Spot!P86</f>
        <v>0</v>
      </c>
      <c r="I86">
        <f>Bawana_NG!P86</f>
        <v>40.466109027978078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960.14426588828883</v>
      </c>
      <c r="P86" s="77">
        <v>114.10560794426696</v>
      </c>
      <c r="Q86" s="77">
        <v>38.035607897471422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49.95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106.57</v>
      </c>
      <c r="Z86" s="75">
        <f>IEX!N86</f>
        <v>0</v>
      </c>
      <c r="AA86" s="117">
        <f>STOA!H86</f>
        <v>49.470000000000006</v>
      </c>
      <c r="AB86" s="117">
        <f>-STOA!N86</f>
        <v>-153.12</v>
      </c>
      <c r="AC86">
        <f t="shared" si="6"/>
        <v>14.469094953834512</v>
      </c>
      <c r="AD86">
        <f t="shared" si="4"/>
        <v>1322.1468218229795</v>
      </c>
      <c r="AE86">
        <f>'IDT-1'!B86</f>
        <v>0</v>
      </c>
      <c r="AF86" s="26"/>
      <c r="AG86">
        <f t="shared" si="5"/>
        <v>1322.1468218229795</v>
      </c>
      <c r="AI86" s="75">
        <f>PXIL!H86</f>
        <v>0</v>
      </c>
      <c r="AJ86" s="75">
        <f>PXIL!N86</f>
        <v>0</v>
      </c>
      <c r="AK86" s="75">
        <f>RTM_IEX!H86</f>
        <v>72.010000000000005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16.222747570265302</v>
      </c>
      <c r="F87">
        <f>GT_Spot!P87</f>
        <v>0</v>
      </c>
      <c r="G87">
        <f>PPCL_NG!P87</f>
        <v>44.7</v>
      </c>
      <c r="H87">
        <f>PPCL_Spot!P87</f>
        <v>0</v>
      </c>
      <c r="I87">
        <f>Bawana_NG!P87</f>
        <v>40.466109027978078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957.44859531092379</v>
      </c>
      <c r="P87" s="77">
        <v>114.10560794426696</v>
      </c>
      <c r="Q87" s="77">
        <v>38.035607897471422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38.299999999999997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77.77</v>
      </c>
      <c r="Z87" s="75">
        <f>IEX!N87</f>
        <v>0</v>
      </c>
      <c r="AA87" s="117">
        <f>STOA!H87</f>
        <v>48.800000000000004</v>
      </c>
      <c r="AB87" s="117">
        <f>-STOA!N87</f>
        <v>-153.12</v>
      </c>
      <c r="AC87">
        <f t="shared" si="6"/>
        <v>14.497631162406515</v>
      </c>
      <c r="AD87">
        <f t="shared" si="4"/>
        <v>1325.361036588499</v>
      </c>
      <c r="AE87">
        <f>'IDT-1'!B87</f>
        <v>0</v>
      </c>
      <c r="AF87" s="26"/>
      <c r="AG87">
        <f t="shared" si="5"/>
        <v>1325.361036588499</v>
      </c>
      <c r="AI87" s="75">
        <f>PXIL!H87</f>
        <v>0</v>
      </c>
      <c r="AJ87" s="75">
        <f>PXIL!N87</f>
        <v>0</v>
      </c>
      <c r="AK87" s="75">
        <f>RTM_IEX!H87</f>
        <v>117.13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16.222747570265302</v>
      </c>
      <c r="F88">
        <f>GT_Spot!P88</f>
        <v>0</v>
      </c>
      <c r="G88">
        <f>PPCL_NG!P88</f>
        <v>45.55</v>
      </c>
      <c r="H88">
        <f>PPCL_Spot!P88</f>
        <v>0</v>
      </c>
      <c r="I88">
        <f>Bawana_NG!P88</f>
        <v>40.466109027978078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944.32056149123116</v>
      </c>
      <c r="P88" s="77">
        <v>114.10560794426696</v>
      </c>
      <c r="Q88" s="77">
        <v>38.035607897471422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38.230000000000004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51.85</v>
      </c>
      <c r="Z88" s="75">
        <f>IEX!N88</f>
        <v>0</v>
      </c>
      <c r="AA88" s="117">
        <f>STOA!H88</f>
        <v>48.800000000000004</v>
      </c>
      <c r="AB88" s="117">
        <f>-STOA!N88</f>
        <v>-153.12</v>
      </c>
      <c r="AC88">
        <f t="shared" si="6"/>
        <v>14.05949646479322</v>
      </c>
      <c r="AD88">
        <f t="shared" si="4"/>
        <v>1276.0111374664193</v>
      </c>
      <c r="AE88">
        <f>'IDT-1'!B88</f>
        <v>0</v>
      </c>
      <c r="AF88" s="26"/>
      <c r="AG88">
        <f t="shared" si="5"/>
        <v>1276.0111374664193</v>
      </c>
      <c r="AI88" s="75">
        <f>PXIL!H88</f>
        <v>0</v>
      </c>
      <c r="AJ88" s="75">
        <f>PXIL!N88</f>
        <v>0</v>
      </c>
      <c r="AK88" s="75">
        <f>RTM_IEX!H88</f>
        <v>105.61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16.222747570265302</v>
      </c>
      <c r="F89">
        <f>GT_Spot!P89</f>
        <v>0</v>
      </c>
      <c r="G89">
        <f>PPCL_NG!P89</f>
        <v>45.55</v>
      </c>
      <c r="H89">
        <f>PPCL_Spot!P89</f>
        <v>0</v>
      </c>
      <c r="I89">
        <f>Bawana_NG!P89</f>
        <v>40.466109027978078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933.46166881998829</v>
      </c>
      <c r="P89" s="77">
        <v>114.10560794426696</v>
      </c>
      <c r="Q89" s="77">
        <v>38.035607897471422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39.42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47.05</v>
      </c>
      <c r="Z89" s="75">
        <f>IEX!N89</f>
        <v>0</v>
      </c>
      <c r="AA89" s="117">
        <f>STOA!H89</f>
        <v>48.800000000000004</v>
      </c>
      <c r="AB89" s="117">
        <f>-STOA!N89</f>
        <v>-153.12</v>
      </c>
      <c r="AC89">
        <f t="shared" si="6"/>
        <v>13.501322209286283</v>
      </c>
      <c r="AD89">
        <f t="shared" si="4"/>
        <v>1213.1404190506837</v>
      </c>
      <c r="AE89">
        <f>'IDT-1'!B89</f>
        <v>0</v>
      </c>
      <c r="AF89" s="26"/>
      <c r="AG89">
        <f t="shared" si="5"/>
        <v>1213.1404190506837</v>
      </c>
      <c r="AI89" s="75">
        <f>PXIL!H89</f>
        <v>0</v>
      </c>
      <c r="AJ89" s="75">
        <f>PXIL!N89</f>
        <v>0</v>
      </c>
      <c r="AK89" s="75">
        <f>RTM_IEX!H89</f>
        <v>56.65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16.222747570265302</v>
      </c>
      <c r="F90">
        <f>GT_Spot!P90</f>
        <v>0</v>
      </c>
      <c r="G90">
        <f>PPCL_NG!P90</f>
        <v>45.55</v>
      </c>
      <c r="H90">
        <f>PPCL_Spot!P90</f>
        <v>0</v>
      </c>
      <c r="I90">
        <f>Bawana_NG!P90</f>
        <v>40.466109027978078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944.04586553117053</v>
      </c>
      <c r="P90" s="77">
        <v>114.10560794426696</v>
      </c>
      <c r="Q90" s="77">
        <v>38.035607897471422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39.700000000000003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32.64</v>
      </c>
      <c r="Z90" s="75">
        <f>IEX!N90</f>
        <v>0</v>
      </c>
      <c r="AA90" s="117">
        <f>STOA!H90</f>
        <v>48.800000000000004</v>
      </c>
      <c r="AB90" s="117">
        <f>-STOA!N90</f>
        <v>-153.12</v>
      </c>
      <c r="AC90">
        <f t="shared" si="6"/>
        <v>13.225127140344688</v>
      </c>
      <c r="AD90">
        <f t="shared" si="4"/>
        <v>1182.0308108308077</v>
      </c>
      <c r="AE90">
        <f>'IDT-1'!B90</f>
        <v>0</v>
      </c>
      <c r="AF90" s="26"/>
      <c r="AG90">
        <f t="shared" si="5"/>
        <v>1182.0308108308077</v>
      </c>
      <c r="AI90" s="75">
        <f>PXIL!H90</f>
        <v>0</v>
      </c>
      <c r="AJ90" s="75">
        <f>PXIL!N90</f>
        <v>0</v>
      </c>
      <c r="AK90" s="75">
        <f>RTM_IEX!H90</f>
        <v>28.81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16.222747570265302</v>
      </c>
      <c r="F91">
        <f>GT_Spot!P91</f>
        <v>0</v>
      </c>
      <c r="G91">
        <f>PPCL_NG!P91</f>
        <v>45.55</v>
      </c>
      <c r="H91">
        <f>PPCL_Spot!P91</f>
        <v>0</v>
      </c>
      <c r="I91">
        <f>Bawana_NG!P91</f>
        <v>40.466109027978078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944.37279983646977</v>
      </c>
      <c r="P91" s="77">
        <v>114.10560794426696</v>
      </c>
      <c r="Q91" s="77">
        <v>38.04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39.25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22.08</v>
      </c>
      <c r="Z91" s="75">
        <f>IEX!N91</f>
        <v>0</v>
      </c>
      <c r="AA91" s="117">
        <f>STOA!H91</f>
        <v>28.64</v>
      </c>
      <c r="AB91" s="117">
        <f>-STOA!N91</f>
        <v>-153.12</v>
      </c>
      <c r="AC91">
        <f t="shared" si="6"/>
        <v>12.928314812733571</v>
      </c>
      <c r="AD91">
        <f t="shared" si="4"/>
        <v>1148.5989495662463</v>
      </c>
      <c r="AE91">
        <f>'IDT-1'!B91</f>
        <v>0</v>
      </c>
      <c r="AF91" s="26"/>
      <c r="AG91">
        <f t="shared" si="5"/>
        <v>1148.5989495662463</v>
      </c>
      <c r="AI91" s="75">
        <f>PXIL!H91</f>
        <v>0</v>
      </c>
      <c r="AJ91" s="75">
        <f>PXIL!N91</f>
        <v>0</v>
      </c>
      <c r="AK91" s="75">
        <f>RTM_IEX!H91</f>
        <v>25.92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16.222747570265302</v>
      </c>
      <c r="F92">
        <f>GT_Spot!P92</f>
        <v>0</v>
      </c>
      <c r="G92">
        <f>PPCL_NG!P92</f>
        <v>45.55</v>
      </c>
      <c r="H92">
        <f>PPCL_Spot!P92</f>
        <v>0</v>
      </c>
      <c r="I92">
        <f>Bawana_NG!P92</f>
        <v>40.466109027978078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928.54285585761625</v>
      </c>
      <c r="P92" s="77">
        <v>114.10560794426696</v>
      </c>
      <c r="Q92" s="77">
        <v>38.04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43.269999999999996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28.64</v>
      </c>
      <c r="AB92" s="117">
        <f>-STOA!N92</f>
        <v>-153.12</v>
      </c>
      <c r="AC92">
        <f t="shared" si="6"/>
        <v>12.537155305719661</v>
      </c>
      <c r="AD92">
        <f t="shared" si="4"/>
        <v>1104.5401650944068</v>
      </c>
      <c r="AE92">
        <f>'IDT-1'!B92</f>
        <v>0</v>
      </c>
      <c r="AF92" s="26"/>
      <c r="AG92">
        <f t="shared" si="5"/>
        <v>1104.5401650944068</v>
      </c>
      <c r="AI92" s="75">
        <f>PXIL!H92</f>
        <v>0</v>
      </c>
      <c r="AJ92" s="75">
        <f>PXIL!N92</f>
        <v>0</v>
      </c>
      <c r="AK92" s="75">
        <f>RTM_IEX!H92</f>
        <v>15.36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16.222747570265302</v>
      </c>
      <c r="F93">
        <f>GT_Spot!P93</f>
        <v>0</v>
      </c>
      <c r="G93">
        <f>PPCL_NG!P93</f>
        <v>44.419999999999995</v>
      </c>
      <c r="H93">
        <f>PPCL_Spot!P93</f>
        <v>0</v>
      </c>
      <c r="I93">
        <f>Bawana_NG!P93</f>
        <v>40.466109027978078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918.94219156540464</v>
      </c>
      <c r="P93" s="77">
        <v>114.10560794426696</v>
      </c>
      <c r="Q93" s="77">
        <v>38.04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43.44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28.64</v>
      </c>
      <c r="AB93" s="117">
        <f>-STOA!N93</f>
        <v>-153.12</v>
      </c>
      <c r="AC93">
        <f t="shared" si="6"/>
        <v>12.435773459948201</v>
      </c>
      <c r="AD93">
        <f t="shared" si="4"/>
        <v>1093.1208826479672</v>
      </c>
      <c r="AE93">
        <f>'IDT-1'!B93</f>
        <v>0</v>
      </c>
      <c r="AF93" s="26"/>
      <c r="AG93">
        <f t="shared" si="5"/>
        <v>1093.1208826479672</v>
      </c>
      <c r="AI93" s="75">
        <f>PXIL!H93</f>
        <v>0</v>
      </c>
      <c r="AJ93" s="75">
        <f>PXIL!N93</f>
        <v>0</v>
      </c>
      <c r="AK93" s="75">
        <f>RTM_IEX!H93</f>
        <v>14.4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16.222747570265302</v>
      </c>
      <c r="F94">
        <f>GT_Spot!P94</f>
        <v>0</v>
      </c>
      <c r="G94">
        <f>PPCL_NG!P94</f>
        <v>45.55</v>
      </c>
      <c r="H94">
        <f>PPCL_Spot!P94</f>
        <v>0</v>
      </c>
      <c r="I94">
        <f>Bawana_NG!P94</f>
        <v>40.466109027978078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857.16147890834577</v>
      </c>
      <c r="P94" s="77">
        <v>114.10519961297379</v>
      </c>
      <c r="Q94" s="77">
        <v>38.04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43.8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28.64</v>
      </c>
      <c r="AB94" s="117">
        <f>-STOA!N94</f>
        <v>-153.12</v>
      </c>
      <c r="AC94">
        <f t="shared" si="6"/>
        <v>11.778491595250701</v>
      </c>
      <c r="AD94">
        <f t="shared" si="4"/>
        <v>1019.0870435243123</v>
      </c>
      <c r="AE94">
        <f>'IDT-1'!B94</f>
        <v>0</v>
      </c>
      <c r="AF94" s="26"/>
      <c r="AG94">
        <f t="shared" si="5"/>
        <v>1019.0870435243123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16.222747570265302</v>
      </c>
      <c r="F95">
        <f>GT_Spot!P95</f>
        <v>0</v>
      </c>
      <c r="G95">
        <f>PPCL_NG!P95</f>
        <v>46.11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779.39964015471924</v>
      </c>
      <c r="P95" s="77">
        <v>114.10519961297379</v>
      </c>
      <c r="Q95" s="77">
        <v>38.04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43.51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28.64</v>
      </c>
      <c r="AB95" s="117">
        <f>-STOA!N95</f>
        <v>-153.12</v>
      </c>
      <c r="AC95">
        <f t="shared" si="6"/>
        <v>11.617117654772581</v>
      </c>
      <c r="AD95">
        <f t="shared" si="4"/>
        <v>1000.9104696831859</v>
      </c>
      <c r="AE95">
        <f>'IDT-1'!B95</f>
        <v>0</v>
      </c>
      <c r="AF95" s="26"/>
      <c r="AG95">
        <f t="shared" si="5"/>
        <v>1000.9104696831859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16.222747570265302</v>
      </c>
      <c r="F96">
        <f>GT_Spot!P96</f>
        <v>0</v>
      </c>
      <c r="G96">
        <f>PPCL_NG!P96</f>
        <v>46.11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751.55066094499443</v>
      </c>
      <c r="P96" s="77">
        <v>114.11</v>
      </c>
      <c r="Q96" s="77">
        <v>38.04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44.129999999999995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28.64</v>
      </c>
      <c r="AB96" s="117">
        <f>-STOA!N96</f>
        <v>-153.12</v>
      </c>
      <c r="AC96">
        <f t="shared" si="6"/>
        <v>11.546504881132831</v>
      </c>
      <c r="AD96">
        <f t="shared" si="4"/>
        <v>992.95690363412677</v>
      </c>
      <c r="AE96">
        <f>'IDT-1'!B96</f>
        <v>0</v>
      </c>
      <c r="AF96" s="26"/>
      <c r="AG96">
        <f t="shared" si="5"/>
        <v>992.95690363412677</v>
      </c>
      <c r="AI96" s="75">
        <f>PXIL!H96</f>
        <v>0</v>
      </c>
      <c r="AJ96" s="75">
        <f>PXIL!N96</f>
        <v>0</v>
      </c>
      <c r="AK96" s="75">
        <f>RTM_IEX!H96</f>
        <v>19.2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16.222747570265302</v>
      </c>
      <c r="F97">
        <f>GT_Spot!P97</f>
        <v>0</v>
      </c>
      <c r="G97">
        <f>PPCL_NG!P97</f>
        <v>46.11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687.8987621421694</v>
      </c>
      <c r="P97" s="77">
        <v>114.11</v>
      </c>
      <c r="Q97" s="77">
        <v>14.4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43.989999999999995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28.64</v>
      </c>
      <c r="AB97" s="117">
        <f>-STOA!N97</f>
        <v>-153.12</v>
      </c>
      <c r="AC97">
        <f t="shared" si="6"/>
        <v>10.688047319367731</v>
      </c>
      <c r="AD97">
        <f t="shared" si="4"/>
        <v>878.18346239306697</v>
      </c>
      <c r="AE97">
        <f>'IDT-1'!B97</f>
        <v>0</v>
      </c>
      <c r="AF97" s="26"/>
      <c r="AG97">
        <f t="shared" si="5"/>
        <v>878.18346239306697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16.222747570265302</v>
      </c>
      <c r="F98">
        <f>GT_Spot!P98</f>
        <v>0</v>
      </c>
      <c r="G98">
        <f>PPCL_NG!P98</f>
        <v>46.11</v>
      </c>
      <c r="H98">
        <f>PPCL_Spot!P98</f>
        <v>0</v>
      </c>
      <c r="I98">
        <f>Bawana_NG!P98</f>
        <v>97.87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687.8987621421694</v>
      </c>
      <c r="P98" s="77">
        <v>86.410000000000011</v>
      </c>
      <c r="Q98" s="77">
        <v>14.4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42.85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28.64</v>
      </c>
      <c r="AB98" s="117">
        <f>-STOA!N98</f>
        <v>-153.12</v>
      </c>
      <c r="AC98">
        <f t="shared" si="6"/>
        <v>10.578661614767247</v>
      </c>
      <c r="AD98">
        <f t="shared" si="4"/>
        <v>829.70284809766736</v>
      </c>
      <c r="AE98">
        <f>'IDT-1'!B98</f>
        <v>0</v>
      </c>
      <c r="AF98" s="26"/>
      <c r="AG98">
        <f t="shared" si="5"/>
        <v>829.70284809766736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0.37572358506911774</v>
      </c>
      <c r="F99">
        <f t="shared" si="7"/>
        <v>0</v>
      </c>
      <c r="G99">
        <f t="shared" si="7"/>
        <v>1.0805484258448153</v>
      </c>
      <c r="H99">
        <f t="shared" si="7"/>
        <v>0</v>
      </c>
      <c r="I99">
        <f t="shared" si="7"/>
        <v>1.9739854635982423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21.027746879962574</v>
      </c>
      <c r="P99" s="77">
        <f t="shared" si="7"/>
        <v>2.5712163304502189</v>
      </c>
      <c r="Q99" s="77">
        <f t="shared" si="7"/>
        <v>0.79744972635954281</v>
      </c>
      <c r="R99" s="80">
        <f t="shared" si="7"/>
        <v>0.36251644648160486</v>
      </c>
      <c r="S99" s="80">
        <f t="shared" si="7"/>
        <v>0</v>
      </c>
      <c r="T99" s="78">
        <f t="shared" si="7"/>
        <v>1.10538</v>
      </c>
      <c r="U99" s="78">
        <f t="shared" si="7"/>
        <v>0.94525250000000027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2.6279850000000002</v>
      </c>
      <c r="Z99" s="75">
        <f t="shared" si="7"/>
        <v>-0.29875000000000002</v>
      </c>
      <c r="AA99" s="117">
        <f t="shared" si="7"/>
        <v>1.8135500000000007</v>
      </c>
      <c r="AB99" s="117">
        <f t="shared" si="7"/>
        <v>-7.1999399999999945</v>
      </c>
      <c r="AC99">
        <f t="shared" si="7"/>
        <v>0.38157450130556542</v>
      </c>
      <c r="AD99">
        <f t="shared" si="7"/>
        <v>28.438489856460567</v>
      </c>
      <c r="AE99">
        <f t="shared" si="7"/>
        <v>0.96969025000000009</v>
      </c>
      <c r="AG99">
        <f t="shared" si="7"/>
        <v>29.408180106460559</v>
      </c>
      <c r="AI99">
        <f t="shared" si="7"/>
        <v>0</v>
      </c>
      <c r="AJ99">
        <f t="shared" si="7"/>
        <v>0</v>
      </c>
      <c r="AK99">
        <f t="shared" si="7"/>
        <v>1.00587</v>
      </c>
      <c r="AL99">
        <f t="shared" si="7"/>
        <v>-0.1072975</v>
      </c>
      <c r="AM99">
        <f t="shared" si="7"/>
        <v>0</v>
      </c>
      <c r="AN99">
        <f t="shared" si="7"/>
        <v>0</v>
      </c>
      <c r="AO99">
        <f t="shared" si="7"/>
        <v>0.73882749999999997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44652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5.1995798319327733</v>
      </c>
      <c r="F3">
        <f>GT_Spot!Q3</f>
        <v>0</v>
      </c>
      <c r="G3">
        <f>PPCL_NG!Q3</f>
        <v>25.390599999999999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602.28411170784273</v>
      </c>
      <c r="P3" s="77">
        <v>64.660000000000011</v>
      </c>
      <c r="Q3" s="77">
        <v>9.2200000000000006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50.41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-180</v>
      </c>
      <c r="AA3" s="117">
        <f>STOA!I3</f>
        <v>0.7</v>
      </c>
      <c r="AB3" s="117">
        <f>-STOA!O3</f>
        <v>-258.59000000000003</v>
      </c>
      <c r="AC3">
        <f>SUMIF(B3:AB3,"&gt;0")*$AC$2-SUMIF(B3:AB3,"&lt;0")*($AC$2/(1-$AC$2))+SUMIF(AI3:AN3,"&gt;0")*$AC$2-SUMIF(AI3:AN3,"&lt;0")*($AC$2/(1-$AC$2))</f>
        <v>11.00235971550967</v>
      </c>
      <c r="AD3">
        <f>SUM(B3:AB3,AI3:AR3)-AC3</f>
        <v>358.19193182426579</v>
      </c>
      <c r="AE3">
        <f>'IDT-1'!C3</f>
        <v>0</v>
      </c>
      <c r="AF3" s="26"/>
      <c r="AG3">
        <f>SUM(AD3:AF3)</f>
        <v>358.19193182426579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5.1995798319327733</v>
      </c>
      <c r="F4">
        <f>GT_Spot!Q4</f>
        <v>0</v>
      </c>
      <c r="G4">
        <f>PPCL_NG!Q4</f>
        <v>25.390599999999999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600.23092058892519</v>
      </c>
      <c r="P4" s="77">
        <v>64.660000000000011</v>
      </c>
      <c r="Q4" s="77">
        <v>9.2200000000000006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50.08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-195</v>
      </c>
      <c r="AA4" s="117">
        <f>STOA!I4</f>
        <v>0.7</v>
      </c>
      <c r="AB4" s="117">
        <f>-STOA!O4</f>
        <v>-258.59000000000003</v>
      </c>
      <c r="AC4">
        <f t="shared" ref="AC4:AC67" si="0">SUMIF(B4:AB4,"&gt;0")*$AC$2-SUMIF(B4:AB4,"&lt;0")*($AC$2/(1-$AC$2))+SUMIF(AI4:AN4,"&gt;0")*$AC$2-SUMIF(AI4:AN4,"&lt;0")*($AC$2/(1-$AC$2))</f>
        <v>11.114559546496126</v>
      </c>
      <c r="AD4">
        <f t="shared" ref="AD4:AD67" si="1">SUM(B4:AB4,AI4:AR4)-AC4</f>
        <v>340.69654087436186</v>
      </c>
      <c r="AE4">
        <f>'IDT-1'!C4</f>
        <v>0</v>
      </c>
      <c r="AF4" s="26"/>
      <c r="AG4">
        <f t="shared" ref="AG4:AG67" si="2">SUM(AD4:AF4)</f>
        <v>340.69654087436186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5.1995798319327733</v>
      </c>
      <c r="F5">
        <f>GT_Spot!Q5</f>
        <v>0</v>
      </c>
      <c r="G5">
        <f>PPCL_NG!Q5</f>
        <v>25.390599999999999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599.8561461187071</v>
      </c>
      <c r="P5" s="77">
        <v>64.660000000000011</v>
      </c>
      <c r="Q5" s="77">
        <v>9.2200000000000006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50.54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-215</v>
      </c>
      <c r="AA5" s="117">
        <f>STOA!I5</f>
        <v>0.7</v>
      </c>
      <c r="AB5" s="117">
        <f>-STOA!O5</f>
        <v>-258.59000000000003</v>
      </c>
      <c r="AC5">
        <f t="shared" si="0"/>
        <v>11.426043994435043</v>
      </c>
      <c r="AD5">
        <f t="shared" si="1"/>
        <v>305.47028195620481</v>
      </c>
      <c r="AE5">
        <f>'IDT-1'!C5</f>
        <v>0</v>
      </c>
      <c r="AF5" s="26"/>
      <c r="AG5">
        <f t="shared" si="2"/>
        <v>305.47028195620481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5.1995798319327733</v>
      </c>
      <c r="F6">
        <f>GT_Spot!Q6</f>
        <v>0</v>
      </c>
      <c r="G6">
        <f>PPCL_NG!Q6</f>
        <v>25.390599999999999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599.84594837917462</v>
      </c>
      <c r="P6" s="77">
        <v>64.660000000000011</v>
      </c>
      <c r="Q6" s="77">
        <v>9.2200000000000006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50.7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-225</v>
      </c>
      <c r="AA6" s="117">
        <f>STOA!I6</f>
        <v>0.7</v>
      </c>
      <c r="AB6" s="117">
        <f>-STOA!O6</f>
        <v>-258.59000000000003</v>
      </c>
      <c r="AC6">
        <f t="shared" si="0"/>
        <v>11.51614352954911</v>
      </c>
      <c r="AD6">
        <f t="shared" si="1"/>
        <v>295.52998468155835</v>
      </c>
      <c r="AE6">
        <f>'IDT-1'!C6</f>
        <v>0</v>
      </c>
      <c r="AF6" s="26"/>
      <c r="AG6">
        <f t="shared" si="2"/>
        <v>295.52998468155835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5.1995798319327733</v>
      </c>
      <c r="F7">
        <f>GT_Spot!Q7</f>
        <v>0</v>
      </c>
      <c r="G7">
        <f>PPCL_NG!Q7</f>
        <v>25.390599999999999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604.07909007398951</v>
      </c>
      <c r="P7" s="77">
        <v>64.660000000000011</v>
      </c>
      <c r="Q7" s="77">
        <v>9.2200000000000006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50.79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-235</v>
      </c>
      <c r="AA7" s="117">
        <f>STOA!I7</f>
        <v>0.7</v>
      </c>
      <c r="AB7" s="117">
        <f>-STOA!O7</f>
        <v>-258.59000000000003</v>
      </c>
      <c r="AC7">
        <f t="shared" si="0"/>
        <v>11.820531002129341</v>
      </c>
      <c r="AD7">
        <f t="shared" si="1"/>
        <v>269.54873890379292</v>
      </c>
      <c r="AE7">
        <f>'IDT-1'!C7</f>
        <v>0</v>
      </c>
      <c r="AF7" s="26"/>
      <c r="AG7">
        <f t="shared" si="2"/>
        <v>269.54873890379292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5.1995798319327733</v>
      </c>
      <c r="F8">
        <f>GT_Spot!Q8</f>
        <v>0</v>
      </c>
      <c r="G8">
        <f>PPCL_NG!Q8</f>
        <v>25.390599999999999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612.85452390470903</v>
      </c>
      <c r="P8" s="77">
        <v>64.660000000000011</v>
      </c>
      <c r="Q8" s="77">
        <v>9.2200000000000006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79.819999999999993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-250</v>
      </c>
      <c r="AA8" s="117">
        <f>STOA!I8</f>
        <v>0.7</v>
      </c>
      <c r="AB8" s="117">
        <f>-STOA!O8</f>
        <v>-258.59000000000003</v>
      </c>
      <c r="AC8">
        <f t="shared" si="0"/>
        <v>11.975656269395767</v>
      </c>
      <c r="AD8">
        <f t="shared" si="1"/>
        <v>327.19904746724609</v>
      </c>
      <c r="AE8">
        <f>'IDT-1'!C8</f>
        <v>0</v>
      </c>
      <c r="AF8" s="26"/>
      <c r="AG8">
        <f t="shared" si="2"/>
        <v>327.19904746724609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5.1995798319327733</v>
      </c>
      <c r="F9">
        <f>GT_Spot!Q9</f>
        <v>0</v>
      </c>
      <c r="G9">
        <f>PPCL_NG!Q9</f>
        <v>25.87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612.86442070406781</v>
      </c>
      <c r="P9" s="77">
        <v>64.660000000000011</v>
      </c>
      <c r="Q9" s="77">
        <v>9.2200000000000006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50.66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-260</v>
      </c>
      <c r="AA9" s="117">
        <f>STOA!I9</f>
        <v>0.7</v>
      </c>
      <c r="AB9" s="117">
        <f>-STOA!O9</f>
        <v>-258.59000000000003</v>
      </c>
      <c r="AC9">
        <f t="shared" si="0"/>
        <v>11.812135356452076</v>
      </c>
      <c r="AD9">
        <f t="shared" si="1"/>
        <v>288.69186517954853</v>
      </c>
      <c r="AE9">
        <f>'IDT-1'!C9</f>
        <v>0</v>
      </c>
      <c r="AF9" s="26"/>
      <c r="AG9">
        <f t="shared" si="2"/>
        <v>288.69186517954853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5.1995798319327733</v>
      </c>
      <c r="F10">
        <f>GT_Spot!Q10</f>
        <v>0</v>
      </c>
      <c r="G10">
        <f>PPCL_NG!Q10</f>
        <v>25.390599999999999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612.85208765031302</v>
      </c>
      <c r="P10" s="77">
        <v>64.660000000000011</v>
      </c>
      <c r="Q10" s="77">
        <v>9.2200000000000006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50.22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-265</v>
      </c>
      <c r="AA10" s="117">
        <f>STOA!I10</f>
        <v>0.7</v>
      </c>
      <c r="AB10" s="117">
        <f>-STOA!O10</f>
        <v>-258.59000000000003</v>
      </c>
      <c r="AC10">
        <f t="shared" si="0"/>
        <v>11.848326743190011</v>
      </c>
      <c r="AD10">
        <f t="shared" si="1"/>
        <v>282.72394073905582</v>
      </c>
      <c r="AE10">
        <f>'IDT-1'!C10</f>
        <v>0</v>
      </c>
      <c r="AF10" s="26"/>
      <c r="AG10">
        <f t="shared" si="2"/>
        <v>282.72394073905582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5.1995798319327733</v>
      </c>
      <c r="F11">
        <f>GT_Spot!Q11</f>
        <v>0</v>
      </c>
      <c r="G11">
        <f>PPCL_NG!Q11</f>
        <v>25.390599999999999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614.35422321375177</v>
      </c>
      <c r="P11" s="77">
        <v>64.660000000000011</v>
      </c>
      <c r="Q11" s="77">
        <v>9.2200000000000006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49.730000000000004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-265</v>
      </c>
      <c r="AA11" s="117">
        <f>STOA!I11</f>
        <v>0.7</v>
      </c>
      <c r="AB11" s="117">
        <f>-STOA!O11</f>
        <v>-258.59000000000003</v>
      </c>
      <c r="AC11">
        <f t="shared" si="0"/>
        <v>11.857233536148271</v>
      </c>
      <c r="AD11">
        <f t="shared" si="1"/>
        <v>283.72716950953628</v>
      </c>
      <c r="AE11">
        <f>'IDT-1'!C11</f>
        <v>0</v>
      </c>
      <c r="AF11" s="26"/>
      <c r="AG11">
        <f t="shared" si="2"/>
        <v>283.72716950953628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5.1995798319327733</v>
      </c>
      <c r="F12">
        <f>GT_Spot!Q12</f>
        <v>0</v>
      </c>
      <c r="G12">
        <f>PPCL_NG!Q12</f>
        <v>25.390599999999999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605.57249519924699</v>
      </c>
      <c r="P12" s="77">
        <v>53.56</v>
      </c>
      <c r="Q12" s="77">
        <v>9.2200000000000006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50.03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-260</v>
      </c>
      <c r="AA12" s="117">
        <f>STOA!I12</f>
        <v>0.7</v>
      </c>
      <c r="AB12" s="117">
        <f>-STOA!O12</f>
        <v>-258.59000000000003</v>
      </c>
      <c r="AC12">
        <f t="shared" si="0"/>
        <v>11.640523692009655</v>
      </c>
      <c r="AD12">
        <f t="shared" si="1"/>
        <v>269.36215133917017</v>
      </c>
      <c r="AE12">
        <f>'IDT-1'!C12</f>
        <v>0</v>
      </c>
      <c r="AF12" s="26"/>
      <c r="AG12">
        <f t="shared" si="2"/>
        <v>269.36215133917017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5.1995798319327733</v>
      </c>
      <c r="F13">
        <f>GT_Spot!Q13</f>
        <v>0</v>
      </c>
      <c r="G13">
        <f>PPCL_NG!Q13</f>
        <v>25.390599999999999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602.10434297528877</v>
      </c>
      <c r="P13" s="77">
        <v>53.56</v>
      </c>
      <c r="Q13" s="77">
        <v>9.2200000000000006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50.33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-260</v>
      </c>
      <c r="AA13" s="117">
        <f>STOA!I13</f>
        <v>0.7</v>
      </c>
      <c r="AB13" s="117">
        <f>-STOA!O13</f>
        <v>-258.59000000000003</v>
      </c>
      <c r="AC13">
        <f t="shared" si="0"/>
        <v>11.790206502882729</v>
      </c>
      <c r="AD13">
        <f t="shared" si="1"/>
        <v>246.04431630433893</v>
      </c>
      <c r="AE13">
        <f>'IDT-1'!C13</f>
        <v>0</v>
      </c>
      <c r="AF13" s="26"/>
      <c r="AG13">
        <f t="shared" si="2"/>
        <v>246.04431630433893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5.1995798319327733</v>
      </c>
      <c r="F14">
        <f>GT_Spot!Q14</f>
        <v>0</v>
      </c>
      <c r="G14">
        <f>PPCL_NG!Q14</f>
        <v>25.390599999999999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602.10495524395856</v>
      </c>
      <c r="P14" s="77">
        <v>64.660000000000011</v>
      </c>
      <c r="Q14" s="77">
        <v>9.2200000000000006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70.38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-265</v>
      </c>
      <c r="AA14" s="117">
        <f>STOA!I14</f>
        <v>0.7</v>
      </c>
      <c r="AB14" s="117">
        <f>-STOA!O14</f>
        <v>-258.59000000000003</v>
      </c>
      <c r="AC14">
        <f t="shared" si="0"/>
        <v>11.931159978014092</v>
      </c>
      <c r="AD14">
        <f t="shared" si="1"/>
        <v>292.05397509787724</v>
      </c>
      <c r="AE14">
        <f>'IDT-1'!C14</f>
        <v>0</v>
      </c>
      <c r="AF14" s="26"/>
      <c r="AG14">
        <f t="shared" si="2"/>
        <v>292.05397509787724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5.1995798319327733</v>
      </c>
      <c r="F15">
        <f>GT_Spot!Q15</f>
        <v>0</v>
      </c>
      <c r="G15">
        <f>PPCL_NG!Q15</f>
        <v>25.87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602.25853783961577</v>
      </c>
      <c r="P15" s="77">
        <v>51.662972895206309</v>
      </c>
      <c r="Q15" s="77">
        <v>9.2200000000000006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47.410000000000004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-270</v>
      </c>
      <c r="AA15" s="117">
        <f>STOA!I15</f>
        <v>0.7</v>
      </c>
      <c r="AB15" s="117">
        <f>-STOA!O15</f>
        <v>-258.59000000000003</v>
      </c>
      <c r="AC15">
        <f t="shared" si="0"/>
        <v>11.797782936777599</v>
      </c>
      <c r="AD15">
        <f t="shared" si="1"/>
        <v>236.85330762997728</v>
      </c>
      <c r="AE15">
        <f>'IDT-1'!C15</f>
        <v>0</v>
      </c>
      <c r="AF15" s="26"/>
      <c r="AG15">
        <f t="shared" si="2"/>
        <v>236.85330762997728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5.1995798319327733</v>
      </c>
      <c r="F16">
        <f>GT_Spot!Q16</f>
        <v>0</v>
      </c>
      <c r="G16">
        <f>PPCL_NG!Q16</f>
        <v>25.390599999999999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602.25781021257001</v>
      </c>
      <c r="P16" s="77">
        <v>51.662972895206309</v>
      </c>
      <c r="Q16" s="77">
        <v>9.2200000000000006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47.38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-260</v>
      </c>
      <c r="AA16" s="117">
        <f>STOA!I16</f>
        <v>0.7</v>
      </c>
      <c r="AB16" s="117">
        <f>-STOA!O16</f>
        <v>-258.59000000000003</v>
      </c>
      <c r="AC16">
        <f t="shared" si="0"/>
        <v>11.660121900826665</v>
      </c>
      <c r="AD16">
        <f t="shared" si="1"/>
        <v>251.48084103888243</v>
      </c>
      <c r="AE16">
        <f>'IDT-1'!C16</f>
        <v>0</v>
      </c>
      <c r="AF16" s="26"/>
      <c r="AG16">
        <f t="shared" si="2"/>
        <v>251.48084103888243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5.1995798319327733</v>
      </c>
      <c r="F17">
        <f>GT_Spot!Q17</f>
        <v>0</v>
      </c>
      <c r="G17">
        <f>PPCL_NG!Q17</f>
        <v>25.390599999999999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601.0656555083699</v>
      </c>
      <c r="P17" s="77">
        <v>51.662972895206309</v>
      </c>
      <c r="Q17" s="77">
        <v>9.2200000000000006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47.31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-265</v>
      </c>
      <c r="AA17" s="117">
        <f>STOA!I17</f>
        <v>0.7</v>
      </c>
      <c r="AB17" s="117">
        <f>-STOA!O17</f>
        <v>-258.59000000000003</v>
      </c>
      <c r="AC17">
        <f t="shared" si="0"/>
        <v>11.604624301818728</v>
      </c>
      <c r="AD17">
        <f t="shared" si="1"/>
        <v>255.27418393369021</v>
      </c>
      <c r="AE17">
        <f>'IDT-1'!C17</f>
        <v>0</v>
      </c>
      <c r="AF17" s="26"/>
      <c r="AG17">
        <f t="shared" si="2"/>
        <v>255.27418393369021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5.1995798319327733</v>
      </c>
      <c r="F18">
        <f>GT_Spot!Q18</f>
        <v>0</v>
      </c>
      <c r="G18">
        <f>PPCL_NG!Q18</f>
        <v>25.390599999999999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601.06613972610398</v>
      </c>
      <c r="P18" s="77">
        <v>51.662972895206309</v>
      </c>
      <c r="Q18" s="77">
        <v>9.2200000000000006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47.38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-260</v>
      </c>
      <c r="AA18" s="117">
        <f>STOA!I18</f>
        <v>0.7</v>
      </c>
      <c r="AB18" s="117">
        <f>-STOA!O18</f>
        <v>-258.59000000000003</v>
      </c>
      <c r="AC18">
        <f t="shared" si="0"/>
        <v>11.649635200545763</v>
      </c>
      <c r="AD18">
        <f t="shared" si="1"/>
        <v>250.2996572526973</v>
      </c>
      <c r="AE18">
        <f>'IDT-1'!C18</f>
        <v>0</v>
      </c>
      <c r="AF18" s="26"/>
      <c r="AG18">
        <f t="shared" si="2"/>
        <v>250.2996572526973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5.1995798319327733</v>
      </c>
      <c r="F19">
        <f>GT_Spot!Q19</f>
        <v>0</v>
      </c>
      <c r="G19">
        <f>PPCL_NG!Q19</f>
        <v>25.390599999999999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601.44783802603865</v>
      </c>
      <c r="P19" s="77">
        <v>51.662972895206309</v>
      </c>
      <c r="Q19" s="77">
        <v>9.2200000000000006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47.38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-255</v>
      </c>
      <c r="AA19" s="117">
        <f>STOA!I19</f>
        <v>0.7</v>
      </c>
      <c r="AB19" s="117">
        <f>-STOA!O19</f>
        <v>-258.32</v>
      </c>
      <c r="AC19">
        <f t="shared" si="0"/>
        <v>11.517425138321265</v>
      </c>
      <c r="AD19">
        <f t="shared" si="1"/>
        <v>266.08356561485652</v>
      </c>
      <c r="AE19">
        <f>'IDT-1'!C19</f>
        <v>0</v>
      </c>
      <c r="AF19" s="26"/>
      <c r="AG19">
        <f t="shared" si="2"/>
        <v>266.08356561485652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5.1995798319327733</v>
      </c>
      <c r="F20">
        <f>GT_Spot!Q20</f>
        <v>0</v>
      </c>
      <c r="G20">
        <f>PPCL_NG!Q20</f>
        <v>25.390599999999999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601.63986118705236</v>
      </c>
      <c r="P20" s="77">
        <v>51.662972895206309</v>
      </c>
      <c r="Q20" s="77">
        <v>9.2200000000000006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47.29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-250</v>
      </c>
      <c r="AA20" s="117">
        <f>STOA!I20</f>
        <v>0.7</v>
      </c>
      <c r="AB20" s="117">
        <f>-STOA!O20</f>
        <v>-258.32</v>
      </c>
      <c r="AC20">
        <f t="shared" si="0"/>
        <v>11.60710421736014</v>
      </c>
      <c r="AD20">
        <f t="shared" si="1"/>
        <v>256.09590969683131</v>
      </c>
      <c r="AE20">
        <f>'IDT-1'!C20</f>
        <v>0</v>
      </c>
      <c r="AF20" s="26"/>
      <c r="AG20">
        <f t="shared" si="2"/>
        <v>256.09590969683131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5.1995798319327733</v>
      </c>
      <c r="F21">
        <f>GT_Spot!Q21</f>
        <v>0</v>
      </c>
      <c r="G21">
        <f>PPCL_NG!Q21</f>
        <v>25.87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601.43022604211717</v>
      </c>
      <c r="P21" s="77">
        <v>65.990000000000009</v>
      </c>
      <c r="Q21" s="77">
        <v>9.2200000000000006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62.58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-235</v>
      </c>
      <c r="AA21" s="117">
        <f>STOA!I21</f>
        <v>0.7</v>
      </c>
      <c r="AB21" s="117">
        <f>-STOA!O21</f>
        <v>-258.32</v>
      </c>
      <c r="AC21">
        <f t="shared" si="0"/>
        <v>11.603764160941036</v>
      </c>
      <c r="AD21">
        <f t="shared" si="1"/>
        <v>315.9860417131091</v>
      </c>
      <c r="AE21">
        <f>'IDT-1'!C21</f>
        <v>0</v>
      </c>
      <c r="AF21" s="26"/>
      <c r="AG21">
        <f t="shared" si="2"/>
        <v>315.9860417131091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5.1995798319327733</v>
      </c>
      <c r="F22">
        <f>GT_Spot!Q22</f>
        <v>0</v>
      </c>
      <c r="G22">
        <f>PPCL_NG!Q22</f>
        <v>25.390599999999999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601.42848321477311</v>
      </c>
      <c r="P22" s="77">
        <v>52.81</v>
      </c>
      <c r="Q22" s="77">
        <v>9.2200000000000006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47.18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-230</v>
      </c>
      <c r="AA22" s="117">
        <f>STOA!I22</f>
        <v>0.7</v>
      </c>
      <c r="AB22" s="117">
        <f>-STOA!O22</f>
        <v>-258.32</v>
      </c>
      <c r="AC22">
        <f t="shared" si="0"/>
        <v>11.481198016893336</v>
      </c>
      <c r="AD22">
        <f t="shared" si="1"/>
        <v>272.04746502981249</v>
      </c>
      <c r="AE22">
        <f>'IDT-1'!C22</f>
        <v>0</v>
      </c>
      <c r="AF22" s="26"/>
      <c r="AG22">
        <f t="shared" si="2"/>
        <v>272.04746502981249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5.1995798319327733</v>
      </c>
      <c r="F23">
        <f>GT_Spot!Q23</f>
        <v>0</v>
      </c>
      <c r="G23">
        <f>PPCL_NG!Q23</f>
        <v>25.390599999999999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601.50167031952867</v>
      </c>
      <c r="P23" s="77">
        <v>52.81</v>
      </c>
      <c r="Q23" s="77">
        <v>9.2200000000000006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47.2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-210</v>
      </c>
      <c r="AA23" s="117">
        <f>STOA!I23</f>
        <v>0.7</v>
      </c>
      <c r="AB23" s="117">
        <f>-STOA!O23</f>
        <v>-258.32</v>
      </c>
      <c r="AC23">
        <f t="shared" si="0"/>
        <v>11.215674237749326</v>
      </c>
      <c r="AD23">
        <f t="shared" si="1"/>
        <v>302.40617591371216</v>
      </c>
      <c r="AE23">
        <f>'IDT-1'!C23</f>
        <v>0</v>
      </c>
      <c r="AF23" s="26"/>
      <c r="AG23">
        <f t="shared" si="2"/>
        <v>302.40617591371216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5.1995798319327733</v>
      </c>
      <c r="F24">
        <f>GT_Spot!Q24</f>
        <v>0</v>
      </c>
      <c r="G24">
        <f>PPCL_NG!Q24</f>
        <v>25.390599999999999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600.96731547369859</v>
      </c>
      <c r="P24" s="77">
        <v>65.990000000000009</v>
      </c>
      <c r="Q24" s="77">
        <v>9.2200000000000006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60.68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-211</v>
      </c>
      <c r="AA24" s="117">
        <f>STOA!I24</f>
        <v>0.7</v>
      </c>
      <c r="AB24" s="117">
        <f>-STOA!O24</f>
        <v>-258.32</v>
      </c>
      <c r="AC24">
        <f t="shared" si="0"/>
        <v>11.454458042628216</v>
      </c>
      <c r="AD24">
        <f t="shared" si="1"/>
        <v>327.29303726300316</v>
      </c>
      <c r="AE24">
        <f>'IDT-1'!C24</f>
        <v>0</v>
      </c>
      <c r="AF24" s="26"/>
      <c r="AG24">
        <f t="shared" si="2"/>
        <v>327.29303726300316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5.1995798319327733</v>
      </c>
      <c r="F25">
        <f>GT_Spot!Q25</f>
        <v>0</v>
      </c>
      <c r="G25">
        <f>PPCL_NG!Q25</f>
        <v>25.390599999999999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604.23847740740393</v>
      </c>
      <c r="P25" s="77">
        <v>65.989999999999995</v>
      </c>
      <c r="Q25" s="77">
        <v>9.2200000000000006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60.65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-191</v>
      </c>
      <c r="AA25" s="117">
        <f>STOA!I25</f>
        <v>0.7</v>
      </c>
      <c r="AB25" s="117">
        <f>-STOA!O25</f>
        <v>-258.32</v>
      </c>
      <c r="AC25">
        <f t="shared" si="0"/>
        <v>11.216636441978965</v>
      </c>
      <c r="AD25">
        <f t="shared" si="1"/>
        <v>360.77202079735781</v>
      </c>
      <c r="AE25">
        <f>'IDT-1'!C25</f>
        <v>0</v>
      </c>
      <c r="AF25" s="26"/>
      <c r="AG25">
        <f t="shared" si="2"/>
        <v>360.77202079735781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6.0712567187100079</v>
      </c>
      <c r="F26">
        <f>GT_Spot!Q26</f>
        <v>0</v>
      </c>
      <c r="G26">
        <f>PPCL_NG!Q26</f>
        <v>25.390599999999999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605.82836514077519</v>
      </c>
      <c r="P26" s="77">
        <v>65.989999999999995</v>
      </c>
      <c r="Q26" s="77">
        <v>9.2200000000000006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73.070000000000007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-181</v>
      </c>
      <c r="AA26" s="117">
        <f>STOA!I26</f>
        <v>0.7</v>
      </c>
      <c r="AB26" s="117">
        <f>-STOA!O26</f>
        <v>-258.32</v>
      </c>
      <c r="AC26">
        <f t="shared" si="0"/>
        <v>11.391984848247249</v>
      </c>
      <c r="AD26">
        <f t="shared" si="1"/>
        <v>370.47823701123804</v>
      </c>
      <c r="AE26">
        <f>'IDT-1'!C26</f>
        <v>0</v>
      </c>
      <c r="AF26" s="26"/>
      <c r="AG26">
        <f t="shared" si="2"/>
        <v>370.47823701123804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6.0712567187100079</v>
      </c>
      <c r="F27">
        <f>GT_Spot!Q27</f>
        <v>0</v>
      </c>
      <c r="G27">
        <f>PPCL_NG!Q27</f>
        <v>25.87</v>
      </c>
      <c r="H27">
        <f>PPCL_Spot!Q27</f>
        <v>0</v>
      </c>
      <c r="I27">
        <f>Bawana_NG!Q27</f>
        <v>49.43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698.85754006550258</v>
      </c>
      <c r="P27" s="77">
        <v>65.987460066972019</v>
      </c>
      <c r="Q27" s="77">
        <v>21.997459877612282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103.5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-250</v>
      </c>
      <c r="AA27" s="117">
        <f>STOA!I27</f>
        <v>0.7</v>
      </c>
      <c r="AB27" s="117">
        <f>-STOA!O27</f>
        <v>-258.80999999999995</v>
      </c>
      <c r="AC27">
        <f t="shared" si="0"/>
        <v>13.327960771781614</v>
      </c>
      <c r="AD27">
        <f t="shared" si="1"/>
        <v>479.07575595701547</v>
      </c>
      <c r="AE27">
        <f>'IDT-1'!C27</f>
        <v>-32.176000000000002</v>
      </c>
      <c r="AF27" s="26"/>
      <c r="AG27">
        <f t="shared" si="2"/>
        <v>446.89975595701549</v>
      </c>
      <c r="AI27" s="75">
        <f>PXIL!I27</f>
        <v>0</v>
      </c>
      <c r="AJ27" s="75">
        <f>PXIL!O27</f>
        <v>0</v>
      </c>
      <c r="AK27" s="75">
        <f>RTM_IEX!I27</f>
        <v>28.8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6.0712567187100079</v>
      </c>
      <c r="F28">
        <f>GT_Spot!Q28</f>
        <v>0</v>
      </c>
      <c r="G28">
        <f>PPCL_NG!Q28</f>
        <v>25.390599999999999</v>
      </c>
      <c r="H28">
        <f>PPCL_Spot!Q28</f>
        <v>0</v>
      </c>
      <c r="I28">
        <f>Bawana_NG!Q28</f>
        <v>48.95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749.96835896198593</v>
      </c>
      <c r="P28" s="77">
        <v>65.987460066972019</v>
      </c>
      <c r="Q28" s="77">
        <v>21.997459877612282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103.49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-210</v>
      </c>
      <c r="AA28" s="117">
        <f>STOA!I28</f>
        <v>0.7</v>
      </c>
      <c r="AB28" s="117">
        <f>-STOA!O28</f>
        <v>-258.80999999999995</v>
      </c>
      <c r="AC28">
        <f t="shared" si="0"/>
        <v>13.498560157182855</v>
      </c>
      <c r="AD28">
        <f t="shared" si="1"/>
        <v>578.64657546809758</v>
      </c>
      <c r="AE28">
        <f>'IDT-1'!C28</f>
        <v>-50.804000000000002</v>
      </c>
      <c r="AF28" s="26"/>
      <c r="AG28">
        <f t="shared" si="2"/>
        <v>527.84257546809761</v>
      </c>
      <c r="AI28" s="75">
        <f>PXIL!I28</f>
        <v>0</v>
      </c>
      <c r="AJ28" s="75">
        <f>PXIL!O28</f>
        <v>0</v>
      </c>
      <c r="AK28" s="75">
        <f>RTM_IEX!I28</f>
        <v>38.4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6.0712567187100079</v>
      </c>
      <c r="F29">
        <f>GT_Spot!Q29</f>
        <v>0</v>
      </c>
      <c r="G29">
        <f>PPCL_NG!Q29</f>
        <v>25.390599999999999</v>
      </c>
      <c r="H29">
        <f>PPCL_Spot!Q29</f>
        <v>0</v>
      </c>
      <c r="I29">
        <f>Bawana_NG!Q29</f>
        <v>48.47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771.30439794010749</v>
      </c>
      <c r="P29" s="77">
        <v>65.987460066972019</v>
      </c>
      <c r="Q29" s="77">
        <v>21.997459877612282</v>
      </c>
      <c r="R29" s="80">
        <v>0.51734693877551019</v>
      </c>
      <c r="S29" s="80">
        <v>0</v>
      </c>
      <c r="T29" s="78">
        <f>SUMPRODUCT(LTA!F29:AJ29,LTA!F$101:AJ$101,LTA!F$104:AJ$104)</f>
        <v>0.05</v>
      </c>
      <c r="U29" s="78">
        <f>SUMPRODUCT(LTA!F29:AJ29,LTA!F$102:AJ$102,LTA!F$104:AJ$104)</f>
        <v>110.55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-165</v>
      </c>
      <c r="AA29" s="117">
        <f>STOA!I29</f>
        <v>0.7</v>
      </c>
      <c r="AB29" s="117">
        <f>-STOA!O29</f>
        <v>-258.80999999999995</v>
      </c>
      <c r="AC29">
        <f t="shared" si="0"/>
        <v>13.138498214752762</v>
      </c>
      <c r="AD29">
        <f t="shared" si="1"/>
        <v>628.49002332742475</v>
      </c>
      <c r="AE29">
        <f>'IDT-1'!C29</f>
        <v>-64.350999999999999</v>
      </c>
      <c r="AF29" s="26"/>
      <c r="AG29">
        <f t="shared" si="2"/>
        <v>564.13902332742475</v>
      </c>
      <c r="AI29" s="75">
        <f>PXIL!I29</f>
        <v>0</v>
      </c>
      <c r="AJ29" s="75">
        <f>PXIL!O29</f>
        <v>0</v>
      </c>
      <c r="AK29" s="75">
        <f>RTM_IEX!I29</f>
        <v>14.4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6.0712567187100079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48.32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771.65654936042847</v>
      </c>
      <c r="P30" s="77">
        <v>65.987460066972019</v>
      </c>
      <c r="Q30" s="77">
        <v>21.997459877612282</v>
      </c>
      <c r="R30" s="80">
        <v>3.4600000000000004</v>
      </c>
      <c r="S30" s="80">
        <v>0</v>
      </c>
      <c r="T30" s="78">
        <f>SUMPRODUCT(LTA!F30:AJ30,LTA!F$101:AJ$101,LTA!F$104:AJ$104)</f>
        <v>0.1</v>
      </c>
      <c r="U30" s="78">
        <f>SUMPRODUCT(LTA!F30:AJ30,LTA!F$102:AJ$102,LTA!F$104:AJ$104)</f>
        <v>110.55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-105</v>
      </c>
      <c r="AA30" s="117">
        <f>STOA!I30</f>
        <v>0.7</v>
      </c>
      <c r="AB30" s="117">
        <f>-STOA!O30</f>
        <v>-258.80999999999995</v>
      </c>
      <c r="AC30">
        <f t="shared" si="0"/>
        <v>12.633924842858642</v>
      </c>
      <c r="AD30">
        <f t="shared" si="1"/>
        <v>692.18940118086448</v>
      </c>
      <c r="AE30">
        <f>'IDT-1'!C30</f>
        <v>-89.33</v>
      </c>
      <c r="AF30" s="26"/>
      <c r="AG30">
        <f t="shared" si="2"/>
        <v>602.85940118086444</v>
      </c>
      <c r="AI30" s="75">
        <f>PXIL!I30</f>
        <v>0</v>
      </c>
      <c r="AJ30" s="75">
        <f>PXIL!O30</f>
        <v>0</v>
      </c>
      <c r="AK30" s="75">
        <f>RTM_IEX!I30</f>
        <v>14.4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6.0712567187100079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47.248248183301193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788.50908944242838</v>
      </c>
      <c r="P31" s="77">
        <v>65.987460066972019</v>
      </c>
      <c r="Q31" s="77">
        <v>21.997459877612282</v>
      </c>
      <c r="R31" s="80">
        <v>8.5500000000000007</v>
      </c>
      <c r="S31" s="80">
        <v>0</v>
      </c>
      <c r="T31" s="78">
        <f>SUMPRODUCT(LTA!F31:AJ31,LTA!F$101:AJ$101,LTA!F$104:AJ$104)</f>
        <v>3.0500000000000003</v>
      </c>
      <c r="U31" s="78">
        <f>SUMPRODUCT(LTA!F31:AJ31,LTA!F$102:AJ$102,LTA!F$104:AJ$104)</f>
        <v>110.41999999999999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</v>
      </c>
      <c r="AA31" s="117">
        <f>STOA!I31</f>
        <v>0.75</v>
      </c>
      <c r="AB31" s="117">
        <f>-STOA!O31</f>
        <v>-259.07</v>
      </c>
      <c r="AC31">
        <f t="shared" si="0"/>
        <v>12.055383248584413</v>
      </c>
      <c r="AD31">
        <f t="shared" si="1"/>
        <v>777.16813104043956</v>
      </c>
      <c r="AE31">
        <f>'IDT-1'!C31</f>
        <v>-113.038</v>
      </c>
      <c r="AF31" s="26"/>
      <c r="AG31">
        <f t="shared" si="2"/>
        <v>664.13013104043955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6.0712567187100079</v>
      </c>
      <c r="F32">
        <f>GT_Spot!Q32</f>
        <v>0</v>
      </c>
      <c r="G32">
        <f>PPCL_NG!Q32</f>
        <v>25.71</v>
      </c>
      <c r="H32">
        <f>PPCL_Spot!Q32</f>
        <v>0</v>
      </c>
      <c r="I32">
        <f>Bawana_NG!Q32</f>
        <v>48.008216832565743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797.34523777590698</v>
      </c>
      <c r="P32" s="77">
        <v>65.987460066972019</v>
      </c>
      <c r="Q32" s="77">
        <v>21.997459877612282</v>
      </c>
      <c r="R32" s="80">
        <v>15.567210677176639</v>
      </c>
      <c r="S32" s="80">
        <v>0</v>
      </c>
      <c r="T32" s="78">
        <f>SUMPRODUCT(LTA!F32:AJ32,LTA!F$101:AJ$101,LTA!F$104:AJ$104)</f>
        <v>6.6999999999999993</v>
      </c>
      <c r="U32" s="78">
        <f>SUMPRODUCT(LTA!F32:AJ32,LTA!F$102:AJ$102,LTA!F$104:AJ$104)</f>
        <v>110.41999999999999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</v>
      </c>
      <c r="AA32" s="117">
        <f>STOA!I32</f>
        <v>0.75</v>
      </c>
      <c r="AB32" s="117">
        <f>-STOA!O32</f>
        <v>-259.07</v>
      </c>
      <c r="AC32">
        <f t="shared" si="0"/>
        <v>12.144919256769752</v>
      </c>
      <c r="AD32">
        <f t="shared" si="1"/>
        <v>807.34192269217397</v>
      </c>
      <c r="AE32">
        <f>'IDT-1'!C32</f>
        <v>-85</v>
      </c>
      <c r="AF32" s="26"/>
      <c r="AG32">
        <f t="shared" si="2"/>
        <v>722.34192269217397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6.0712567187100079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47.551967380930229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798.69137478390701</v>
      </c>
      <c r="P33" s="77">
        <v>65.987460066972019</v>
      </c>
      <c r="Q33" s="77">
        <v>21.997459877612282</v>
      </c>
      <c r="R33" s="80">
        <v>23.75</v>
      </c>
      <c r="S33" s="80">
        <v>0</v>
      </c>
      <c r="T33" s="78">
        <f>SUMPRODUCT(LTA!F33:AJ33,LTA!F$101:AJ$101,LTA!F$104:AJ$104)</f>
        <v>7.78</v>
      </c>
      <c r="U33" s="78">
        <f>SUMPRODUCT(LTA!F33:AJ33,LTA!F$102:AJ$102,LTA!F$104:AJ$104)</f>
        <v>110.19999999999999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-20</v>
      </c>
      <c r="AA33" s="117">
        <f>STOA!I33</f>
        <v>0.75</v>
      </c>
      <c r="AB33" s="117">
        <f>-STOA!O33</f>
        <v>-259.07</v>
      </c>
      <c r="AC33">
        <f t="shared" si="0"/>
        <v>12.634658551805396</v>
      </c>
      <c r="AD33">
        <f t="shared" si="1"/>
        <v>772.10486027632624</v>
      </c>
      <c r="AE33">
        <f>'IDT-1'!C33</f>
        <v>-40</v>
      </c>
      <c r="AF33" s="26"/>
      <c r="AG33">
        <f t="shared" si="2"/>
        <v>732.10486027632624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6.0712567187100079</v>
      </c>
      <c r="F34">
        <f>GT_Spot!Q34</f>
        <v>0</v>
      </c>
      <c r="G34">
        <f>PPCL_NG!Q34</f>
        <v>25.390599999999999</v>
      </c>
      <c r="H34">
        <f>PPCL_Spot!Q34</f>
        <v>0</v>
      </c>
      <c r="I34">
        <f>Bawana_NG!Q34</f>
        <v>47.696459323040386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809.94925475702814</v>
      </c>
      <c r="P34" s="77">
        <v>65.987460066972019</v>
      </c>
      <c r="Q34" s="77">
        <v>21.997459877612282</v>
      </c>
      <c r="R34" s="80">
        <v>23.75</v>
      </c>
      <c r="S34" s="80">
        <v>0</v>
      </c>
      <c r="T34" s="78">
        <f>SUMPRODUCT(LTA!F34:AJ34,LTA!F$101:AJ$101,LTA!F$104:AJ$104)</f>
        <v>9.41</v>
      </c>
      <c r="U34" s="78">
        <f>SUMPRODUCT(LTA!F34:AJ34,LTA!F$102:AJ$102,LTA!F$104:AJ$104)</f>
        <v>115.28999999999999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-20</v>
      </c>
      <c r="AA34" s="117">
        <f>STOA!I34</f>
        <v>0.75</v>
      </c>
      <c r="AB34" s="117">
        <f>-STOA!O34</f>
        <v>-259.07</v>
      </c>
      <c r="AC34">
        <f t="shared" si="0"/>
        <v>12.388992966160641</v>
      </c>
      <c r="AD34">
        <f t="shared" si="1"/>
        <v>834.83349777720218</v>
      </c>
      <c r="AE34">
        <f>'IDT-1'!C34</f>
        <v>0</v>
      </c>
      <c r="AF34" s="26"/>
      <c r="AG34">
        <f t="shared" si="2"/>
        <v>834.83349777720218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6.0712567187100079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48.471923419284167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809.91927925197592</v>
      </c>
      <c r="P35" s="77">
        <v>65.987460066972019</v>
      </c>
      <c r="Q35" s="77">
        <v>21.997459877612282</v>
      </c>
      <c r="R35" s="80">
        <v>23.749999999999996</v>
      </c>
      <c r="S35" s="80">
        <v>0</v>
      </c>
      <c r="T35" s="78">
        <f>SUMPRODUCT(LTA!F35:AJ35,LTA!F$101:AJ$101,LTA!F$104:AJ$104)</f>
        <v>11.93</v>
      </c>
      <c r="U35" s="78">
        <f>SUMPRODUCT(LTA!F35:AJ35,LTA!F$102:AJ$102,LTA!F$104:AJ$104)</f>
        <v>114.91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</v>
      </c>
      <c r="AA35" s="117">
        <f>STOA!I35</f>
        <v>0.75</v>
      </c>
      <c r="AB35" s="117">
        <f>-STOA!O35</f>
        <v>-262.09000000000003</v>
      </c>
      <c r="AC35">
        <f t="shared" si="0"/>
        <v>12.399617293269181</v>
      </c>
      <c r="AD35">
        <f t="shared" si="1"/>
        <v>840.0077620412851</v>
      </c>
      <c r="AE35">
        <f>'IDT-1'!C35</f>
        <v>0</v>
      </c>
      <c r="AF35" s="26"/>
      <c r="AG35">
        <f t="shared" si="2"/>
        <v>840.0077620412851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6.0712567187100079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48.63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791.82500862552729</v>
      </c>
      <c r="P36" s="77">
        <v>65.987460066972019</v>
      </c>
      <c r="Q36" s="77">
        <v>21.997459877612282</v>
      </c>
      <c r="R36" s="80">
        <v>23.749999999999996</v>
      </c>
      <c r="S36" s="80">
        <v>0</v>
      </c>
      <c r="T36" s="78">
        <f>SUMPRODUCT(LTA!F36:AJ36,LTA!F$101:AJ$101,LTA!F$104:AJ$104)</f>
        <v>14.84</v>
      </c>
      <c r="U36" s="78">
        <f>SUMPRODUCT(LTA!F36:AJ36,LTA!F$102:AJ$102,LTA!F$104:AJ$104)</f>
        <v>114.60999999999999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</v>
      </c>
      <c r="AA36" s="117">
        <f>STOA!I36</f>
        <v>0.75</v>
      </c>
      <c r="AB36" s="117">
        <f>-STOA!O36</f>
        <v>-262.09000000000003</v>
      </c>
      <c r="AC36">
        <f t="shared" si="0"/>
        <v>12.175965510444779</v>
      </c>
      <c r="AD36">
        <f t="shared" si="1"/>
        <v>834.9052197783767</v>
      </c>
      <c r="AE36">
        <f>'IDT-1'!C36</f>
        <v>0</v>
      </c>
      <c r="AF36" s="26"/>
      <c r="AG36">
        <f t="shared" si="2"/>
        <v>834.9052197783767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6.0712567187100079</v>
      </c>
      <c r="F37">
        <f>GT_Spot!Q37</f>
        <v>0</v>
      </c>
      <c r="G37">
        <f>PPCL_NG!Q37</f>
        <v>25.71</v>
      </c>
      <c r="H37">
        <f>PPCL_Spot!Q37</f>
        <v>0</v>
      </c>
      <c r="I37">
        <f>Bawana_NG!Q37</f>
        <v>47.849999999999994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777.02122698102369</v>
      </c>
      <c r="P37" s="77">
        <v>65.987460066972019</v>
      </c>
      <c r="Q37" s="77">
        <v>21.997459877612282</v>
      </c>
      <c r="R37" s="80">
        <v>23.749999999999996</v>
      </c>
      <c r="S37" s="80">
        <v>0</v>
      </c>
      <c r="T37" s="78">
        <f>SUMPRODUCT(LTA!F37:AJ37,LTA!F$101:AJ$101,LTA!F$104:AJ$104)</f>
        <v>19.22</v>
      </c>
      <c r="U37" s="78">
        <f>SUMPRODUCT(LTA!F37:AJ37,LTA!F$102:AJ$102,LTA!F$104:AJ$104)</f>
        <v>114.32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0.75</v>
      </c>
      <c r="AB37" s="117">
        <f>-STOA!O37</f>
        <v>-262.09000000000003</v>
      </c>
      <c r="AC37">
        <f t="shared" si="0"/>
        <v>12.131805594362172</v>
      </c>
      <c r="AD37">
        <f t="shared" si="1"/>
        <v>859.17559804995585</v>
      </c>
      <c r="AE37">
        <f>'IDT-1'!C37</f>
        <v>0</v>
      </c>
      <c r="AF37" s="26"/>
      <c r="AG37">
        <f t="shared" si="2"/>
        <v>859.17559804995585</v>
      </c>
      <c r="AI37" s="75">
        <f>PXIL!I37</f>
        <v>0</v>
      </c>
      <c r="AJ37" s="75">
        <f>PXIL!O37</f>
        <v>0</v>
      </c>
      <c r="AK37" s="75">
        <f>RTM_IEX!I37</f>
        <v>11.52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19.2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6.0712567187100079</v>
      </c>
      <c r="F38">
        <f>GT_Spot!Q38</f>
        <v>0</v>
      </c>
      <c r="G38">
        <f>PPCL_NG!Q38</f>
        <v>25.71</v>
      </c>
      <c r="H38">
        <f>PPCL_Spot!Q38</f>
        <v>0</v>
      </c>
      <c r="I38">
        <f>Bawana_NG!Q38</f>
        <v>48.79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776.65566900763133</v>
      </c>
      <c r="P38" s="77">
        <v>65.987460066972019</v>
      </c>
      <c r="Q38" s="77">
        <v>21.997459877612282</v>
      </c>
      <c r="R38" s="80">
        <v>23.749999999999996</v>
      </c>
      <c r="S38" s="80">
        <v>0</v>
      </c>
      <c r="T38" s="78">
        <f>SUMPRODUCT(LTA!F38:AJ38,LTA!F$101:AJ$101,LTA!F$104:AJ$104)</f>
        <v>25.95</v>
      </c>
      <c r="U38" s="78">
        <f>SUMPRODUCT(LTA!F38:AJ38,LTA!F$102:AJ$102,LTA!F$104:AJ$104)</f>
        <v>114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0.75</v>
      </c>
      <c r="AB38" s="117">
        <f>-STOA!O38</f>
        <v>-262.09000000000003</v>
      </c>
      <c r="AC38">
        <f t="shared" si="0"/>
        <v>12.269455234640224</v>
      </c>
      <c r="AD38">
        <f t="shared" si="1"/>
        <v>839.30239043628546</v>
      </c>
      <c r="AE38">
        <f>'IDT-1'!C38</f>
        <v>0</v>
      </c>
      <c r="AF38" s="26"/>
      <c r="AG38">
        <f t="shared" si="2"/>
        <v>839.30239043628546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24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6.0252623496288713</v>
      </c>
      <c r="F39">
        <f>GT_Spot!Q39</f>
        <v>0</v>
      </c>
      <c r="G39">
        <f>PPCL_NG!Q39</f>
        <v>26.03</v>
      </c>
      <c r="H39">
        <f>PPCL_Spot!Q39</f>
        <v>0</v>
      </c>
      <c r="I39">
        <f>Bawana_NG!Q39</f>
        <v>48.63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767.22766984095131</v>
      </c>
      <c r="P39" s="77">
        <v>65.987460066972019</v>
      </c>
      <c r="Q39" s="77">
        <v>21.997459877612282</v>
      </c>
      <c r="R39" s="80">
        <v>23.749999999999996</v>
      </c>
      <c r="S39" s="80">
        <v>0</v>
      </c>
      <c r="T39" s="78">
        <f>SUMPRODUCT(LTA!F39:AJ39,LTA!F$101:AJ$101,LTA!F$104:AJ$104)</f>
        <v>31.87</v>
      </c>
      <c r="U39" s="78">
        <f>SUMPRODUCT(LTA!F39:AJ39,LTA!F$102:AJ$102,LTA!F$104:AJ$104)</f>
        <v>113.96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0.75</v>
      </c>
      <c r="AB39" s="117">
        <f>-STOA!O39</f>
        <v>-263.06</v>
      </c>
      <c r="AC39">
        <f t="shared" si="0"/>
        <v>12.381019788054985</v>
      </c>
      <c r="AD39">
        <f t="shared" si="1"/>
        <v>834.19683234710953</v>
      </c>
      <c r="AE39">
        <f>'IDT-1'!C39</f>
        <v>0</v>
      </c>
      <c r="AF39" s="26"/>
      <c r="AG39">
        <f t="shared" si="2"/>
        <v>834.19683234710953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38.409999999999997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6.0252623496288713</v>
      </c>
      <c r="F40">
        <f>GT_Spot!Q40</f>
        <v>0</v>
      </c>
      <c r="G40">
        <f>PPCL_NG!Q40</f>
        <v>25.390599999999999</v>
      </c>
      <c r="H40">
        <f>PPCL_Spot!Q40</f>
        <v>0</v>
      </c>
      <c r="I40">
        <f>Bawana_NG!Q40</f>
        <v>48.63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762.53754435590531</v>
      </c>
      <c r="P40" s="77">
        <v>65.987460066972019</v>
      </c>
      <c r="Q40" s="77">
        <v>21.997459877612282</v>
      </c>
      <c r="R40" s="80">
        <v>23.749999999999996</v>
      </c>
      <c r="S40" s="80">
        <v>0</v>
      </c>
      <c r="T40" s="78">
        <f>SUMPRODUCT(LTA!F40:AJ40,LTA!F$101:AJ$101,LTA!F$104:AJ$104)</f>
        <v>38.75</v>
      </c>
      <c r="U40" s="78">
        <f>SUMPRODUCT(LTA!F40:AJ40,LTA!F$102:AJ$102,LTA!F$104:AJ$104)</f>
        <v>113.14999999999999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0.75</v>
      </c>
      <c r="AB40" s="117">
        <f>-STOA!O40</f>
        <v>-263.06</v>
      </c>
      <c r="AC40">
        <f t="shared" si="0"/>
        <v>12.372481500509744</v>
      </c>
      <c r="AD40">
        <f t="shared" si="1"/>
        <v>908.34584514960898</v>
      </c>
      <c r="AE40">
        <f>'IDT-1'!C40</f>
        <v>0</v>
      </c>
      <c r="AF40" s="26"/>
      <c r="AG40">
        <f t="shared" si="2"/>
        <v>908.34584514960898</v>
      </c>
      <c r="AI40" s="75">
        <f>PXIL!I40</f>
        <v>0</v>
      </c>
      <c r="AJ40" s="75">
        <f>PXIL!O40</f>
        <v>0</v>
      </c>
      <c r="AK40" s="75">
        <f>RTM_IEX!I40</f>
        <v>33.6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43.21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6.0252623496288713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48.63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767.85037650390541</v>
      </c>
      <c r="P41" s="77">
        <v>65.987460066972019</v>
      </c>
      <c r="Q41" s="77">
        <v>21.997459877612282</v>
      </c>
      <c r="R41" s="80">
        <v>23.749999999999996</v>
      </c>
      <c r="S41" s="80">
        <v>0</v>
      </c>
      <c r="T41" s="78">
        <f>SUMPRODUCT(LTA!F41:AJ41,LTA!F$101:AJ$101,LTA!F$104:AJ$104)</f>
        <v>45.19</v>
      </c>
      <c r="U41" s="78">
        <f>SUMPRODUCT(LTA!F41:AJ41,LTA!F$102:AJ$102,LTA!F$104:AJ$104)</f>
        <v>112.60999999999999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0.75</v>
      </c>
      <c r="AB41" s="117">
        <f>-STOA!O41</f>
        <v>-263.06</v>
      </c>
      <c r="AC41">
        <f t="shared" si="0"/>
        <v>12.389485143412145</v>
      </c>
      <c r="AD41">
        <f t="shared" si="1"/>
        <v>910.26107365470659</v>
      </c>
      <c r="AE41">
        <f>'IDT-1'!C41</f>
        <v>0</v>
      </c>
      <c r="AF41" s="26"/>
      <c r="AG41">
        <f t="shared" si="2"/>
        <v>910.26107365470659</v>
      </c>
      <c r="AI41" s="75">
        <f>PXIL!I41</f>
        <v>0</v>
      </c>
      <c r="AJ41" s="75">
        <f>PXIL!O41</f>
        <v>0</v>
      </c>
      <c r="AK41" s="75">
        <f>RTM_IEX!I41</f>
        <v>24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43.21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6.0252623496288713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48.63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753.52148428869714</v>
      </c>
      <c r="P42" s="77">
        <v>65.987460066972019</v>
      </c>
      <c r="Q42" s="77">
        <v>21.997459877612282</v>
      </c>
      <c r="R42" s="80">
        <v>23.749999999999996</v>
      </c>
      <c r="S42" s="80">
        <v>0</v>
      </c>
      <c r="T42" s="78">
        <f>SUMPRODUCT(LTA!F42:AJ42,LTA!F$101:AJ$101,LTA!F$104:AJ$104)</f>
        <v>51.110000000000007</v>
      </c>
      <c r="U42" s="78">
        <f>SUMPRODUCT(LTA!F42:AJ42,LTA!F$102:AJ$102,LTA!F$104:AJ$104)</f>
        <v>112.05999999999999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0.75</v>
      </c>
      <c r="AB42" s="117">
        <f>-STOA!O42</f>
        <v>-263.06</v>
      </c>
      <c r="AC42">
        <f t="shared" si="0"/>
        <v>12.521934891918312</v>
      </c>
      <c r="AD42">
        <f t="shared" si="1"/>
        <v>915.56973169099217</v>
      </c>
      <c r="AE42">
        <f>'IDT-1'!C42</f>
        <v>0</v>
      </c>
      <c r="AF42" s="26"/>
      <c r="AG42">
        <f t="shared" si="2"/>
        <v>915.56973169099217</v>
      </c>
      <c r="AI42" s="75">
        <f>PXIL!I42</f>
        <v>0</v>
      </c>
      <c r="AJ42" s="75">
        <f>PXIL!O42</f>
        <v>0</v>
      </c>
      <c r="AK42" s="75">
        <f>RTM_IEX!I42</f>
        <v>48.01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33.6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6.0252623496288713</v>
      </c>
      <c r="F43">
        <f>GT_Spot!Q43</f>
        <v>0</v>
      </c>
      <c r="G43">
        <f>PPCL_NG!Q43</f>
        <v>26.03</v>
      </c>
      <c r="H43">
        <f>PPCL_Spot!Q43</f>
        <v>0</v>
      </c>
      <c r="I43">
        <f>Bawana_NG!Q43</f>
        <v>48.01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740.68452105511358</v>
      </c>
      <c r="P43" s="77">
        <v>65.987460066972019</v>
      </c>
      <c r="Q43" s="77">
        <v>21.997459877612282</v>
      </c>
      <c r="R43" s="80">
        <v>23.749999999999996</v>
      </c>
      <c r="S43" s="80">
        <v>0</v>
      </c>
      <c r="T43" s="78">
        <f>SUMPRODUCT(LTA!F43:AJ43,LTA!F$101:AJ$101,LTA!F$104:AJ$104)</f>
        <v>47.08</v>
      </c>
      <c r="U43" s="78">
        <f>SUMPRODUCT(LTA!F43:AJ43,LTA!F$102:AJ$102,LTA!F$104:AJ$104)</f>
        <v>111.3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0.73</v>
      </c>
      <c r="AB43" s="117">
        <f>-STOA!O43</f>
        <v>-263.37</v>
      </c>
      <c r="AC43">
        <f t="shared" si="0"/>
        <v>12.197705834994659</v>
      </c>
      <c r="AD43">
        <f t="shared" si="1"/>
        <v>883.23699751433219</v>
      </c>
      <c r="AE43">
        <f>'IDT-1'!C43</f>
        <v>0</v>
      </c>
      <c r="AF43" s="26"/>
      <c r="AG43">
        <f t="shared" si="2"/>
        <v>883.23699751433219</v>
      </c>
      <c r="AI43" s="75">
        <f>PXIL!I43</f>
        <v>0</v>
      </c>
      <c r="AJ43" s="75">
        <f>PXIL!O43</f>
        <v>0</v>
      </c>
      <c r="AK43" s="75">
        <f>RTM_IEX!I43</f>
        <v>28.8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38.409999999999997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6.0252623496288713</v>
      </c>
      <c r="F44">
        <f>GT_Spot!Q44</f>
        <v>0</v>
      </c>
      <c r="G44">
        <f>PPCL_NG!Q44</f>
        <v>26.03</v>
      </c>
      <c r="H44">
        <f>PPCL_Spot!Q44</f>
        <v>0</v>
      </c>
      <c r="I44">
        <f>Bawana_NG!Q44</f>
        <v>49.108171154060997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740.68452105511358</v>
      </c>
      <c r="P44" s="77">
        <v>65.987460066972019</v>
      </c>
      <c r="Q44" s="77">
        <v>21.997459877612282</v>
      </c>
      <c r="R44" s="80">
        <v>23.749999999999996</v>
      </c>
      <c r="S44" s="80">
        <v>0</v>
      </c>
      <c r="T44" s="78">
        <f>SUMPRODUCT(LTA!F44:AJ44,LTA!F$101:AJ$101,LTA!F$104:AJ$104)</f>
        <v>52.180000000000007</v>
      </c>
      <c r="U44" s="78">
        <f>SUMPRODUCT(LTA!F44:AJ44,LTA!F$102:AJ$102,LTA!F$104:AJ$104)</f>
        <v>110.55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0.73</v>
      </c>
      <c r="AB44" s="117">
        <f>-STOA!O44</f>
        <v>-263.37</v>
      </c>
      <c r="AC44">
        <f t="shared" si="0"/>
        <v>12.245649741150395</v>
      </c>
      <c r="AD44">
        <f t="shared" si="1"/>
        <v>879.02722476223732</v>
      </c>
      <c r="AE44">
        <f>'IDT-1'!C44</f>
        <v>0</v>
      </c>
      <c r="AF44" s="26"/>
      <c r="AG44">
        <f t="shared" si="2"/>
        <v>879.02722476223732</v>
      </c>
      <c r="AI44" s="75">
        <f>PXIL!I44</f>
        <v>0</v>
      </c>
      <c r="AJ44" s="75">
        <f>PXIL!O44</f>
        <v>0</v>
      </c>
      <c r="AK44" s="75">
        <f>RTM_IEX!I44</f>
        <v>28.8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28.8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6.0252623496288713</v>
      </c>
      <c r="F45">
        <f>GT_Spot!Q45</f>
        <v>0</v>
      </c>
      <c r="G45">
        <f>PPCL_NG!Q45</f>
        <v>25.548393182818693</v>
      </c>
      <c r="H45">
        <f>PPCL_Spot!Q45</f>
        <v>0</v>
      </c>
      <c r="I45">
        <f>Bawana_NG!Q45</f>
        <v>49.108171154060997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737.96172487511353</v>
      </c>
      <c r="P45" s="77">
        <v>65.987460066972019</v>
      </c>
      <c r="Q45" s="77">
        <v>21.997459877612282</v>
      </c>
      <c r="R45" s="80">
        <v>23.749999999999996</v>
      </c>
      <c r="S45" s="80">
        <v>0</v>
      </c>
      <c r="T45" s="78">
        <f>SUMPRODUCT(LTA!F45:AJ45,LTA!F$101:AJ$101,LTA!F$104:AJ$104)</f>
        <v>53.089999999999996</v>
      </c>
      <c r="U45" s="78">
        <f>SUMPRODUCT(LTA!F45:AJ45,LTA!F$102:AJ$102,LTA!F$104:AJ$104)</f>
        <v>107.1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-263.37</v>
      </c>
      <c r="AC45">
        <f t="shared" si="0"/>
        <v>11.941658994775199</v>
      </c>
      <c r="AD45">
        <f t="shared" si="1"/>
        <v>849.58681251143116</v>
      </c>
      <c r="AE45">
        <f>'IDT-1'!C45</f>
        <v>0</v>
      </c>
      <c r="AF45" s="26"/>
      <c r="AG45">
        <f t="shared" si="2"/>
        <v>849.58681251143116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33.6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5.8826798054773484</v>
      </c>
      <c r="F46">
        <f>GT_Spot!Q46</f>
        <v>0</v>
      </c>
      <c r="G46">
        <f>PPCL_NG!Q46</f>
        <v>25.548393182818693</v>
      </c>
      <c r="H46">
        <f>PPCL_Spot!Q46</f>
        <v>0</v>
      </c>
      <c r="I46">
        <f>Bawana_NG!Q46</f>
        <v>49.27000000000001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737.96172487511353</v>
      </c>
      <c r="P46" s="77">
        <v>65.987460066972019</v>
      </c>
      <c r="Q46" s="77">
        <v>21.997459877612282</v>
      </c>
      <c r="R46" s="80">
        <v>23.749999999999996</v>
      </c>
      <c r="S46" s="80">
        <v>0</v>
      </c>
      <c r="T46" s="78">
        <f>SUMPRODUCT(LTA!F46:AJ46,LTA!F$101:AJ$101,LTA!F$104:AJ$104)</f>
        <v>59.27</v>
      </c>
      <c r="U46" s="78">
        <f>SUMPRODUCT(LTA!F46:AJ46,LTA!F$102:AJ$102,LTA!F$104:AJ$104)</f>
        <v>106.63999999999999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-263.37</v>
      </c>
      <c r="AC46">
        <f t="shared" si="0"/>
        <v>12.214117550285811</v>
      </c>
      <c r="AD46">
        <f t="shared" si="1"/>
        <v>820.4536002577081</v>
      </c>
      <c r="AE46">
        <f>'IDT-1'!C46</f>
        <v>0</v>
      </c>
      <c r="AF46" s="26"/>
      <c r="AG46">
        <f t="shared" si="2"/>
        <v>820.4536002577081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24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4.087280142747896</v>
      </c>
      <c r="F47">
        <f>GT_Spot!Q47</f>
        <v>0</v>
      </c>
      <c r="G47">
        <f>PPCL_NG!Q47</f>
        <v>22</v>
      </c>
      <c r="H47">
        <f>PPCL_Spot!Q47</f>
        <v>0</v>
      </c>
      <c r="I47">
        <f>Bawana_NG!Q47</f>
        <v>48.47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723.30169293135873</v>
      </c>
      <c r="P47" s="77">
        <v>65.987460066972019</v>
      </c>
      <c r="Q47" s="77">
        <v>21.997459877612282</v>
      </c>
      <c r="R47" s="80">
        <v>23.749999999999996</v>
      </c>
      <c r="S47" s="80">
        <v>0</v>
      </c>
      <c r="T47" s="78">
        <f>SUMPRODUCT(LTA!F47:AJ47,LTA!F$101:AJ$101,LTA!F$104:AJ$104)</f>
        <v>63.650000000000006</v>
      </c>
      <c r="U47" s="78">
        <f>SUMPRODUCT(LTA!F47:AJ47,LTA!F$102:AJ$102,LTA!F$104:AJ$104)</f>
        <v>106.25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-264.06</v>
      </c>
      <c r="AC47">
        <f t="shared" si="0"/>
        <v>11.934808612075376</v>
      </c>
      <c r="AD47">
        <f t="shared" si="1"/>
        <v>828.22908440661558</v>
      </c>
      <c r="AE47">
        <f>'IDT-1'!C47</f>
        <v>0</v>
      </c>
      <c r="AF47" s="26"/>
      <c r="AG47">
        <f t="shared" si="2"/>
        <v>828.22908440661558</v>
      </c>
      <c r="AI47" s="75">
        <f>PXIL!I47</f>
        <v>0</v>
      </c>
      <c r="AJ47" s="75">
        <f>PXIL!O47</f>
        <v>0</v>
      </c>
      <c r="AK47" s="75">
        <f>RTM_IEX!I47</f>
        <v>9.6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14.4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5.0288865546218489</v>
      </c>
      <c r="F48">
        <f>GT_Spot!Q48</f>
        <v>0</v>
      </c>
      <c r="G48">
        <f>PPCL_NG!Q48</f>
        <v>25.548393182818693</v>
      </c>
      <c r="H48">
        <f>PPCL_Spot!Q48</f>
        <v>0</v>
      </c>
      <c r="I48">
        <f>Bawana_NG!Q48</f>
        <v>48.63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718.34948011717472</v>
      </c>
      <c r="P48" s="77">
        <v>65.987460066972019</v>
      </c>
      <c r="Q48" s="77">
        <v>21.997459877612282</v>
      </c>
      <c r="R48" s="80">
        <v>23.749999999999996</v>
      </c>
      <c r="S48" s="80">
        <v>0</v>
      </c>
      <c r="T48" s="78">
        <f>SUMPRODUCT(LTA!F48:AJ48,LTA!F$101:AJ$101,LTA!F$104:AJ$104)</f>
        <v>69</v>
      </c>
      <c r="U48" s="78">
        <f>SUMPRODUCT(LTA!F48:AJ48,LTA!F$102:AJ$102,LTA!F$104:AJ$104)</f>
        <v>105.97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-264.06</v>
      </c>
      <c r="AC48">
        <f t="shared" si="0"/>
        <v>11.934525135743852</v>
      </c>
      <c r="AD48">
        <f t="shared" si="1"/>
        <v>813.79715466345579</v>
      </c>
      <c r="AE48">
        <f>'IDT-1'!C48</f>
        <v>0</v>
      </c>
      <c r="AF48" s="26"/>
      <c r="AG48">
        <f t="shared" si="2"/>
        <v>813.79715466345579</v>
      </c>
      <c r="AI48" s="75">
        <f>PXIL!I48</f>
        <v>0</v>
      </c>
      <c r="AJ48" s="75">
        <f>PXIL!O48</f>
        <v>0</v>
      </c>
      <c r="AK48" s="75">
        <f>RTM_IEX!I48</f>
        <v>4.8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5.0288865546218489</v>
      </c>
      <c r="F49">
        <f>GT_Spot!Q49</f>
        <v>0</v>
      </c>
      <c r="G49">
        <f>PPCL_NG!Q49</f>
        <v>25.548393182818693</v>
      </c>
      <c r="H49">
        <f>PPCL_Spot!Q49</f>
        <v>0</v>
      </c>
      <c r="I49">
        <f>Bawana_NG!Q49</f>
        <v>47.851964534078959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717.78942163253805</v>
      </c>
      <c r="P49" s="77">
        <v>65.987460066972019</v>
      </c>
      <c r="Q49" s="77">
        <v>21.997459877612282</v>
      </c>
      <c r="R49" s="80">
        <v>23.749999999999996</v>
      </c>
      <c r="S49" s="80">
        <v>0</v>
      </c>
      <c r="T49" s="78">
        <f>SUMPRODUCT(LTA!F49:AJ49,LTA!F$101:AJ$101,LTA!F$104:AJ$104)</f>
        <v>65.95</v>
      </c>
      <c r="U49" s="78">
        <f>SUMPRODUCT(LTA!F49:AJ49,LTA!F$102:AJ$102,LTA!F$104:AJ$104)</f>
        <v>105.91999999999999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-20</v>
      </c>
      <c r="AA49" s="117">
        <f>STOA!I49</f>
        <v>0.73</v>
      </c>
      <c r="AB49" s="117">
        <f>-STOA!O49</f>
        <v>-264.06</v>
      </c>
      <c r="AC49">
        <f t="shared" si="0"/>
        <v>12.410952459422854</v>
      </c>
      <c r="AD49">
        <f t="shared" si="1"/>
        <v>827.28263338921931</v>
      </c>
      <c r="AE49">
        <f>'IDT-1'!C49</f>
        <v>0</v>
      </c>
      <c r="AF49" s="26"/>
      <c r="AG49">
        <f t="shared" si="2"/>
        <v>827.28263338921931</v>
      </c>
      <c r="AI49" s="75">
        <f>PXIL!I49</f>
        <v>0</v>
      </c>
      <c r="AJ49" s="75">
        <f>PXIL!O49</f>
        <v>0</v>
      </c>
      <c r="AK49" s="75">
        <f>RTM_IEX!I49</f>
        <v>43.2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5.0288865546218489</v>
      </c>
      <c r="F50">
        <f>GT_Spot!Q50</f>
        <v>0</v>
      </c>
      <c r="G50">
        <f>PPCL_NG!Q50</f>
        <v>25.390599999999999</v>
      </c>
      <c r="H50">
        <f>PPCL_Spot!Q50</f>
        <v>0</v>
      </c>
      <c r="I50">
        <f>Bawana_NG!Q50</f>
        <v>48.95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717.78942163253805</v>
      </c>
      <c r="P50" s="77">
        <v>65.987460066972019</v>
      </c>
      <c r="Q50" s="77">
        <v>21.997459877612282</v>
      </c>
      <c r="R50" s="80">
        <v>23.749999999999996</v>
      </c>
      <c r="S50" s="80">
        <v>0</v>
      </c>
      <c r="T50" s="78">
        <f>SUMPRODUCT(LTA!F50:AJ50,LTA!F$101:AJ$101,LTA!F$104:AJ$104)</f>
        <v>68.63</v>
      </c>
      <c r="U50" s="78">
        <f>SUMPRODUCT(LTA!F50:AJ50,LTA!F$102:AJ$102,LTA!F$104:AJ$104)</f>
        <v>105.8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-20</v>
      </c>
      <c r="AA50" s="117">
        <f>STOA!I50</f>
        <v>0.73</v>
      </c>
      <c r="AB50" s="117">
        <f>-STOA!O50</f>
        <v>-264.06</v>
      </c>
      <c r="AC50">
        <f t="shared" si="0"/>
        <v>12.188314591514153</v>
      </c>
      <c r="AD50">
        <f t="shared" si="1"/>
        <v>802.20551354023007</v>
      </c>
      <c r="AE50">
        <f>'IDT-1'!C50</f>
        <v>-25</v>
      </c>
      <c r="AF50" s="26"/>
      <c r="AG50">
        <f t="shared" si="2"/>
        <v>777.20551354023007</v>
      </c>
      <c r="AI50" s="75">
        <f>PXIL!I50</f>
        <v>0</v>
      </c>
      <c r="AJ50" s="75">
        <f>PXIL!O50</f>
        <v>0</v>
      </c>
      <c r="AK50" s="75">
        <f>RTM_IEX!I50</f>
        <v>14.4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5.0288865546218489</v>
      </c>
      <c r="F51">
        <f>GT_Spot!Q51</f>
        <v>0</v>
      </c>
      <c r="G51">
        <f>PPCL_NG!Q51</f>
        <v>26.35</v>
      </c>
      <c r="H51">
        <f>PPCL_Spot!Q51</f>
        <v>0</v>
      </c>
      <c r="I51">
        <f>Bawana_NG!Q51</f>
        <v>48.47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718.01056526345883</v>
      </c>
      <c r="P51" s="77">
        <v>65.987460066972019</v>
      </c>
      <c r="Q51" s="77">
        <v>21.997459877612282</v>
      </c>
      <c r="R51" s="80">
        <v>23.749999999999996</v>
      </c>
      <c r="S51" s="80">
        <v>0</v>
      </c>
      <c r="T51" s="78">
        <f>SUMPRODUCT(LTA!F51:AJ51,LTA!F$101:AJ$101,LTA!F$104:AJ$104)</f>
        <v>61.14</v>
      </c>
      <c r="U51" s="78">
        <f>SUMPRODUCT(LTA!F51:AJ51,LTA!F$102:AJ$102,LTA!F$104:AJ$104)</f>
        <v>103.64999999999999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0.73</v>
      </c>
      <c r="AB51" s="117">
        <f>-STOA!O51</f>
        <v>-264.32</v>
      </c>
      <c r="AC51">
        <f t="shared" si="0"/>
        <v>12.323155688622027</v>
      </c>
      <c r="AD51">
        <f t="shared" si="1"/>
        <v>816.8712160740431</v>
      </c>
      <c r="AE51">
        <f>'IDT-1'!C51</f>
        <v>-35</v>
      </c>
      <c r="AF51" s="26"/>
      <c r="AG51">
        <f t="shared" si="2"/>
        <v>781.8712160740431</v>
      </c>
      <c r="AI51" s="75">
        <f>PXIL!I51</f>
        <v>0</v>
      </c>
      <c r="AJ51" s="75">
        <f>PXIL!O51</f>
        <v>0</v>
      </c>
      <c r="AK51" s="75">
        <f>RTM_IEX!I51</f>
        <v>38.4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5.0288865546218489</v>
      </c>
      <c r="F52">
        <f>GT_Spot!Q52</f>
        <v>0</v>
      </c>
      <c r="G52">
        <f>PPCL_NG!Q52</f>
        <v>25.548393182818693</v>
      </c>
      <c r="H52">
        <f>PPCL_Spot!Q52</f>
        <v>0</v>
      </c>
      <c r="I52">
        <f>Bawana_NG!Q52</f>
        <v>48.95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718.01056526345883</v>
      </c>
      <c r="P52" s="77">
        <v>65.987460066972019</v>
      </c>
      <c r="Q52" s="77">
        <v>21.997459877612282</v>
      </c>
      <c r="R52" s="80">
        <v>23.749999999999996</v>
      </c>
      <c r="S52" s="80">
        <v>0</v>
      </c>
      <c r="T52" s="78">
        <f>SUMPRODUCT(LTA!F52:AJ52,LTA!F$101:AJ$101,LTA!F$104:AJ$104)</f>
        <v>62.84</v>
      </c>
      <c r="U52" s="78">
        <f>SUMPRODUCT(LTA!F52:AJ52,LTA!F$102:AJ$102,LTA!F$104:AJ$104)</f>
        <v>103.53999999999999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0.73</v>
      </c>
      <c r="AB52" s="117">
        <f>-STOA!O52</f>
        <v>-264.32</v>
      </c>
      <c r="AC52">
        <f t="shared" si="0"/>
        <v>12.334317548630832</v>
      </c>
      <c r="AD52">
        <f t="shared" si="1"/>
        <v>818.12844739685306</v>
      </c>
      <c r="AE52">
        <f>'IDT-1'!C52</f>
        <v>-50</v>
      </c>
      <c r="AF52" s="26"/>
      <c r="AG52">
        <f t="shared" si="2"/>
        <v>768.12844739685306</v>
      </c>
      <c r="AI52" s="75">
        <f>PXIL!I52</f>
        <v>0</v>
      </c>
      <c r="AJ52" s="75">
        <f>PXIL!O52</f>
        <v>0</v>
      </c>
      <c r="AK52" s="75">
        <f>RTM_IEX!I52</f>
        <v>38.4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5.0288865546218489</v>
      </c>
      <c r="F53">
        <f>GT_Spot!Q53</f>
        <v>0</v>
      </c>
      <c r="G53">
        <f>PPCL_NG!Q53</f>
        <v>25.548393182818693</v>
      </c>
      <c r="H53">
        <f>PPCL_Spot!Q53</f>
        <v>0</v>
      </c>
      <c r="I53">
        <f>Bawana_NG!Q53</f>
        <v>49.11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719.16641410745876</v>
      </c>
      <c r="P53" s="77">
        <v>65.987460066972019</v>
      </c>
      <c r="Q53" s="77">
        <v>21.997459877612282</v>
      </c>
      <c r="R53" s="80">
        <v>23.749999999999996</v>
      </c>
      <c r="S53" s="80">
        <v>0</v>
      </c>
      <c r="T53" s="78">
        <f>SUMPRODUCT(LTA!F53:AJ53,LTA!F$101:AJ$101,LTA!F$104:AJ$104)</f>
        <v>64.52</v>
      </c>
      <c r="U53" s="78">
        <f>SUMPRODUCT(LTA!F53:AJ53,LTA!F$102:AJ$102,LTA!F$104:AJ$104)</f>
        <v>103.52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-20</v>
      </c>
      <c r="AA53" s="117">
        <f>STOA!I53</f>
        <v>0.73</v>
      </c>
      <c r="AB53" s="117">
        <f>-STOA!O53</f>
        <v>-264.32</v>
      </c>
      <c r="AC53">
        <f t="shared" si="0"/>
        <v>12.402745018458031</v>
      </c>
      <c r="AD53">
        <f t="shared" si="1"/>
        <v>825.83586877102584</v>
      </c>
      <c r="AE53">
        <f>'IDT-1'!C53</f>
        <v>-65</v>
      </c>
      <c r="AF53" s="26"/>
      <c r="AG53">
        <f t="shared" si="2"/>
        <v>760.83586877102584</v>
      </c>
      <c r="AI53" s="75">
        <f>PXIL!I53</f>
        <v>0</v>
      </c>
      <c r="AJ53" s="75">
        <f>PXIL!O53</f>
        <v>0</v>
      </c>
      <c r="AK53" s="75">
        <f>RTM_IEX!I53</f>
        <v>43.2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11.952483010977522</v>
      </c>
      <c r="F54">
        <f>GT_Spot!Q54</f>
        <v>0</v>
      </c>
      <c r="G54">
        <f>PPCL_NG!Q54</f>
        <v>25.548393182818693</v>
      </c>
      <c r="H54">
        <f>PPCL_Spot!Q54</f>
        <v>0</v>
      </c>
      <c r="I54">
        <f>Bawana_NG!Q54</f>
        <v>49.11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719.16641410745876</v>
      </c>
      <c r="P54" s="77">
        <v>65.987460066972019</v>
      </c>
      <c r="Q54" s="77">
        <v>21.997459877612282</v>
      </c>
      <c r="R54" s="80">
        <v>23.749999999999996</v>
      </c>
      <c r="S54" s="80">
        <v>0</v>
      </c>
      <c r="T54" s="78">
        <f>SUMPRODUCT(LTA!F54:AJ54,LTA!F$101:AJ$101,LTA!F$104:AJ$104)</f>
        <v>66.69</v>
      </c>
      <c r="U54" s="78">
        <f>SUMPRODUCT(LTA!F54:AJ54,LTA!F$102:AJ$102,LTA!F$104:AJ$104)</f>
        <v>103.50999999999999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</v>
      </c>
      <c r="AA54" s="117">
        <f>STOA!I54</f>
        <v>0.73</v>
      </c>
      <c r="AB54" s="117">
        <f>-STOA!O54</f>
        <v>-264.32</v>
      </c>
      <c r="AC54">
        <f t="shared" si="0"/>
        <v>12.567248667273958</v>
      </c>
      <c r="AD54">
        <f t="shared" si="1"/>
        <v>844.36496157856539</v>
      </c>
      <c r="AE54">
        <f>'IDT-1'!C54</f>
        <v>-75</v>
      </c>
      <c r="AF54" s="26"/>
      <c r="AG54">
        <f t="shared" si="2"/>
        <v>769.36496157856539</v>
      </c>
      <c r="AI54" s="75">
        <f>PXIL!I54</f>
        <v>0</v>
      </c>
      <c r="AJ54" s="75">
        <f>PXIL!O54</f>
        <v>0</v>
      </c>
      <c r="AK54" s="75">
        <f>RTM_IEX!I54</f>
        <v>52.81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5.0288865546218489</v>
      </c>
      <c r="F55">
        <f>GT_Spot!Q55</f>
        <v>0</v>
      </c>
      <c r="G55">
        <f>PPCL_NG!Q55</f>
        <v>25.548393182818693</v>
      </c>
      <c r="H55">
        <f>PPCL_Spot!Q55</f>
        <v>0</v>
      </c>
      <c r="I55">
        <f>Bawana_NG!Q55</f>
        <v>48.63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718.07304342145881</v>
      </c>
      <c r="P55" s="77">
        <v>65.987460066972019</v>
      </c>
      <c r="Q55" s="77">
        <v>21.997459877612282</v>
      </c>
      <c r="R55" s="80">
        <v>23.749999999999996</v>
      </c>
      <c r="S55" s="80">
        <v>0</v>
      </c>
      <c r="T55" s="78">
        <f>SUMPRODUCT(LTA!F55:AJ55,LTA!F$101:AJ$101,LTA!F$104:AJ$104)</f>
        <v>75.84</v>
      </c>
      <c r="U55" s="78">
        <f>SUMPRODUCT(LTA!F55:AJ55,LTA!F$102:AJ$102,LTA!F$104:AJ$104)</f>
        <v>103.52999999999999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-65</v>
      </c>
      <c r="AA55" s="117">
        <f>STOA!I55</f>
        <v>0.73</v>
      </c>
      <c r="AB55" s="117">
        <f>-STOA!O55</f>
        <v>-299.41999999999996</v>
      </c>
      <c r="AC55">
        <f t="shared" si="0"/>
        <v>12.904061370949076</v>
      </c>
      <c r="AD55">
        <f t="shared" si="1"/>
        <v>721.39118173253485</v>
      </c>
      <c r="AE55">
        <f>'IDT-1'!C55</f>
        <v>0</v>
      </c>
      <c r="AF55" s="26"/>
      <c r="AG55">
        <f t="shared" si="2"/>
        <v>721.39118173253485</v>
      </c>
      <c r="AI55" s="75">
        <f>PXIL!I55</f>
        <v>0</v>
      </c>
      <c r="AJ55" s="75">
        <f>PXIL!O55</f>
        <v>0</v>
      </c>
      <c r="AK55" s="75">
        <f>RTM_IEX!I55</f>
        <v>9.6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5.0288865546218489</v>
      </c>
      <c r="F56">
        <f>GT_Spot!Q56</f>
        <v>0</v>
      </c>
      <c r="G56">
        <f>PPCL_NG!Q56</f>
        <v>25.548393182818693</v>
      </c>
      <c r="H56">
        <f>PPCL_Spot!Q56</f>
        <v>0</v>
      </c>
      <c r="I56">
        <f>Bawana_NG!Q56</f>
        <v>49.598150771754526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665.6531776919096</v>
      </c>
      <c r="P56" s="77">
        <v>65.987460066972019</v>
      </c>
      <c r="Q56" s="77">
        <v>21.997459877612282</v>
      </c>
      <c r="R56" s="80">
        <v>23.749999999999996</v>
      </c>
      <c r="S56" s="80">
        <v>0</v>
      </c>
      <c r="T56" s="78">
        <f>SUMPRODUCT(LTA!F56:AJ56,LTA!F$101:AJ$101,LTA!F$104:AJ$104)</f>
        <v>76.44</v>
      </c>
      <c r="U56" s="78">
        <f>SUMPRODUCT(LTA!F56:AJ56,LTA!F$102:AJ$102,LTA!F$104:AJ$104)</f>
        <v>103.67999999999999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</v>
      </c>
      <c r="AA56" s="117">
        <f>STOA!I56</f>
        <v>0.73</v>
      </c>
      <c r="AB56" s="117">
        <f>-STOA!O56</f>
        <v>-299.41999999999996</v>
      </c>
      <c r="AC56">
        <f t="shared" si="0"/>
        <v>11.911743648166325</v>
      </c>
      <c r="AD56">
        <f t="shared" si="1"/>
        <v>714.08178449752279</v>
      </c>
      <c r="AE56">
        <f>'IDT-1'!C56</f>
        <v>0</v>
      </c>
      <c r="AF56" s="26"/>
      <c r="AG56">
        <f t="shared" si="2"/>
        <v>714.08178449752279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4.8975734699379876</v>
      </c>
      <c r="F57">
        <f>GT_Spot!Q57</f>
        <v>0</v>
      </c>
      <c r="G57">
        <f>PPCL_NG!Q57</f>
        <v>25.07</v>
      </c>
      <c r="H57">
        <f>PPCL_Spot!Q57</f>
        <v>0</v>
      </c>
      <c r="I57">
        <f>Bawana_NG!Q57</f>
        <v>49.76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665.65313268749821</v>
      </c>
      <c r="P57" s="77">
        <v>65.987460066972019</v>
      </c>
      <c r="Q57" s="77">
        <v>21.997459877612282</v>
      </c>
      <c r="R57" s="80">
        <v>23.749999999999996</v>
      </c>
      <c r="S57" s="80">
        <v>0</v>
      </c>
      <c r="T57" s="78">
        <f>SUMPRODUCT(LTA!F57:AJ57,LTA!F$101:AJ$101,LTA!F$104:AJ$104)</f>
        <v>79.199999999999989</v>
      </c>
      <c r="U57" s="78">
        <f>SUMPRODUCT(LTA!F57:AJ57,LTA!F$102:AJ$102,LTA!F$104:AJ$104)</f>
        <v>103.67999999999999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-28</v>
      </c>
      <c r="AA57" s="117">
        <f>STOA!I57</f>
        <v>0.73</v>
      </c>
      <c r="AB57" s="117">
        <f>-STOA!O57</f>
        <v>-299.41999999999996</v>
      </c>
      <c r="AC57">
        <f t="shared" si="0"/>
        <v>12.198433935847904</v>
      </c>
      <c r="AD57">
        <f t="shared" si="1"/>
        <v>686.10719216617281</v>
      </c>
      <c r="AE57">
        <f>'IDT-1'!C57</f>
        <v>0</v>
      </c>
      <c r="AF57" s="26"/>
      <c r="AG57">
        <f t="shared" si="2"/>
        <v>686.10719216617281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4.8975734699379876</v>
      </c>
      <c r="F58">
        <f>GT_Spot!Q58</f>
        <v>0</v>
      </c>
      <c r="G58">
        <f>PPCL_NG!Q58</f>
        <v>26.03</v>
      </c>
      <c r="H58">
        <f>PPCL_Spot!Q58</f>
        <v>0</v>
      </c>
      <c r="I58">
        <f>Bawana_NG!Q58</f>
        <v>49.76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625.30137116764536</v>
      </c>
      <c r="P58" s="77">
        <v>65.987460066972019</v>
      </c>
      <c r="Q58" s="77">
        <v>21.997459877612282</v>
      </c>
      <c r="R58" s="80">
        <v>23.749999999999996</v>
      </c>
      <c r="S58" s="80">
        <v>0</v>
      </c>
      <c r="T58" s="78">
        <f>SUMPRODUCT(LTA!F58:AJ58,LTA!F$101:AJ$101,LTA!F$104:AJ$104)</f>
        <v>76.73</v>
      </c>
      <c r="U58" s="78">
        <f>SUMPRODUCT(LTA!F58:AJ58,LTA!F$102:AJ$102,LTA!F$104:AJ$104)</f>
        <v>103.63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-18</v>
      </c>
      <c r="AA58" s="117">
        <f>STOA!I58</f>
        <v>0.73</v>
      </c>
      <c r="AB58" s="117">
        <f>-STOA!O58</f>
        <v>-299.41999999999996</v>
      </c>
      <c r="AC58">
        <f t="shared" si="0"/>
        <v>11.607657246418315</v>
      </c>
      <c r="AD58">
        <f t="shared" si="1"/>
        <v>669.78620733574951</v>
      </c>
      <c r="AE58">
        <f>'IDT-1'!C58</f>
        <v>0</v>
      </c>
      <c r="AF58" s="26"/>
      <c r="AG58">
        <f t="shared" si="2"/>
        <v>669.78620733574951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3.2113903743315508</v>
      </c>
      <c r="F59">
        <f>GT_Spot!Q59</f>
        <v>0</v>
      </c>
      <c r="G59">
        <f>PPCL_NG!Q59</f>
        <v>25.55</v>
      </c>
      <c r="H59">
        <f>PPCL_Spot!Q59</f>
        <v>0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606.10089990318772</v>
      </c>
      <c r="P59" s="77">
        <v>65.987460066972019</v>
      </c>
      <c r="Q59" s="77">
        <v>21.997459877612282</v>
      </c>
      <c r="R59" s="80">
        <v>23.749999999999996</v>
      </c>
      <c r="S59" s="80">
        <v>0</v>
      </c>
      <c r="T59" s="78">
        <f>SUMPRODUCT(LTA!F59:AJ59,LTA!F$101:AJ$101,LTA!F$104:AJ$104)</f>
        <v>73.489999999999995</v>
      </c>
      <c r="U59" s="78">
        <f>SUMPRODUCT(LTA!F59:AJ59,LTA!F$102:AJ$102,LTA!F$104:AJ$104)</f>
        <v>103.5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-299.41999999999996</v>
      </c>
      <c r="AC59">
        <f t="shared" si="0"/>
        <v>11.320357667872186</v>
      </c>
      <c r="AD59">
        <f t="shared" si="1"/>
        <v>653.49685255423151</v>
      </c>
      <c r="AE59">
        <f>'IDT-1'!C59</f>
        <v>0</v>
      </c>
      <c r="AF59" s="26"/>
      <c r="AG59">
        <f t="shared" si="2"/>
        <v>653.49685255423151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3.2113903743315508</v>
      </c>
      <c r="F60">
        <f>GT_Spot!Q60</f>
        <v>0</v>
      </c>
      <c r="G60">
        <f>PPCL_NG!Q60</f>
        <v>25.55</v>
      </c>
      <c r="H60">
        <f>PPCL_Spot!Q60</f>
        <v>0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606.10089990318772</v>
      </c>
      <c r="P60" s="77">
        <v>65.987460066972019</v>
      </c>
      <c r="Q60" s="77">
        <v>21.997459877612282</v>
      </c>
      <c r="R60" s="80">
        <v>23.749999999999996</v>
      </c>
      <c r="S60" s="80">
        <v>0</v>
      </c>
      <c r="T60" s="78">
        <f>SUMPRODUCT(LTA!F60:AJ60,LTA!F$101:AJ$101,LTA!F$104:AJ$104)</f>
        <v>76.42</v>
      </c>
      <c r="U60" s="78">
        <f>SUMPRODUCT(LTA!F60:AJ60,LTA!F$102:AJ$102,LTA!F$104:AJ$104)</f>
        <v>103.66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-299.41999999999996</v>
      </c>
      <c r="AC60">
        <f t="shared" si="0"/>
        <v>11.258768392650232</v>
      </c>
      <c r="AD60">
        <f t="shared" si="1"/>
        <v>666.6484418294533</v>
      </c>
      <c r="AE60">
        <f>'IDT-1'!C60</f>
        <v>0</v>
      </c>
      <c r="AF60" s="26"/>
      <c r="AG60">
        <f t="shared" si="2"/>
        <v>666.6484418294533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4.8975734699379876</v>
      </c>
      <c r="F61">
        <f>GT_Spot!Q61</f>
        <v>0</v>
      </c>
      <c r="G61">
        <f>PPCL_NG!Q61</f>
        <v>25.548393182818693</v>
      </c>
      <c r="H61">
        <f>PPCL_Spot!Q61</f>
        <v>0</v>
      </c>
      <c r="I61">
        <f>Bawana_NG!Q61</f>
        <v>49.11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607.19427058918768</v>
      </c>
      <c r="P61" s="77">
        <v>65.987460066972019</v>
      </c>
      <c r="Q61" s="77">
        <v>21.997459877612282</v>
      </c>
      <c r="R61" s="80">
        <v>23.749999999999996</v>
      </c>
      <c r="S61" s="80">
        <v>0</v>
      </c>
      <c r="T61" s="78">
        <f>SUMPRODUCT(LTA!F61:AJ61,LTA!F$101:AJ$101,LTA!F$104:AJ$104)</f>
        <v>73.330000000000013</v>
      </c>
      <c r="U61" s="78">
        <f>SUMPRODUCT(LTA!F61:AJ61,LTA!F$102:AJ$102,LTA!F$104:AJ$104)</f>
        <v>103.78999999999999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-299.41999999999996</v>
      </c>
      <c r="AC61">
        <f t="shared" si="0"/>
        <v>11.427600876381081</v>
      </c>
      <c r="AD61">
        <f t="shared" si="1"/>
        <v>645.48755631014762</v>
      </c>
      <c r="AE61">
        <f>'IDT-1'!C61</f>
        <v>0</v>
      </c>
      <c r="AF61" s="26"/>
      <c r="AG61">
        <f t="shared" si="2"/>
        <v>645.48755631014762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4.8975734699379876</v>
      </c>
      <c r="F62">
        <f>GT_Spot!Q62</f>
        <v>0</v>
      </c>
      <c r="G62">
        <f>PPCL_NG!Q62</f>
        <v>25.07</v>
      </c>
      <c r="H62">
        <f>PPCL_Spot!Q62</f>
        <v>0</v>
      </c>
      <c r="I62">
        <f>Bawana_NG!Q62</f>
        <v>49.919999999999987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607.19427058918768</v>
      </c>
      <c r="P62" s="77">
        <v>65.987460066972019</v>
      </c>
      <c r="Q62" s="77">
        <v>21.997459877612282</v>
      </c>
      <c r="R62" s="80">
        <v>23.749999999999996</v>
      </c>
      <c r="S62" s="80">
        <v>0</v>
      </c>
      <c r="T62" s="78">
        <f>SUMPRODUCT(LTA!F62:AJ62,LTA!F$101:AJ$101,LTA!F$104:AJ$104)</f>
        <v>69.03</v>
      </c>
      <c r="U62" s="78">
        <f>SUMPRODUCT(LTA!F62:AJ62,LTA!F$102:AJ$102,LTA!F$104:AJ$104)</f>
        <v>103.83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-299.41999999999996</v>
      </c>
      <c r="AC62">
        <f t="shared" si="0"/>
        <v>11.215468465928371</v>
      </c>
      <c r="AD62">
        <f t="shared" si="1"/>
        <v>661.77129553778173</v>
      </c>
      <c r="AE62">
        <f>'IDT-1'!C62</f>
        <v>0</v>
      </c>
      <c r="AF62" s="26"/>
      <c r="AG62">
        <f t="shared" si="2"/>
        <v>661.77129553778173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4.8975734699379876</v>
      </c>
      <c r="F63">
        <f>GT_Spot!Q63</f>
        <v>0</v>
      </c>
      <c r="G63">
        <f>PPCL_NG!Q63</f>
        <v>25.07</v>
      </c>
      <c r="H63">
        <f>PPCL_Spot!Q63</f>
        <v>0</v>
      </c>
      <c r="I63">
        <f>Bawana_NG!Q63</f>
        <v>49.919999999999987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666.48660103727309</v>
      </c>
      <c r="P63" s="77">
        <v>65.987460066972019</v>
      </c>
      <c r="Q63" s="77">
        <v>21.997459877612282</v>
      </c>
      <c r="R63" s="80">
        <v>23.749999999999996</v>
      </c>
      <c r="S63" s="80">
        <v>0</v>
      </c>
      <c r="T63" s="78">
        <f>SUMPRODUCT(LTA!F63:AJ63,LTA!F$101:AJ$101,LTA!F$104:AJ$104)</f>
        <v>67.31</v>
      </c>
      <c r="U63" s="78">
        <f>SUMPRODUCT(LTA!F63:AJ63,LTA!F$102:AJ$102,LTA!F$104:AJ$104)</f>
        <v>103.77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0.73</v>
      </c>
      <c r="AB63" s="117">
        <f>-STOA!O63</f>
        <v>-299.41999999999996</v>
      </c>
      <c r="AC63">
        <f t="shared" si="0"/>
        <v>12.209873987592264</v>
      </c>
      <c r="AD63">
        <f t="shared" si="1"/>
        <v>663.28922046420325</v>
      </c>
      <c r="AE63">
        <f>'IDT-1'!C63</f>
        <v>-53</v>
      </c>
      <c r="AF63" s="26"/>
      <c r="AG63">
        <f t="shared" si="2"/>
        <v>610.28922046420325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4.8975734699379876</v>
      </c>
      <c r="F64">
        <f>GT_Spot!Q64</f>
        <v>0</v>
      </c>
      <c r="G64">
        <f>PPCL_NG!Q64</f>
        <v>24.75</v>
      </c>
      <c r="H64">
        <f>PPCL_Spot!Q64</f>
        <v>0</v>
      </c>
      <c r="I64">
        <f>Bawana_NG!Q64</f>
        <v>49.919999999999987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665.5492765227516</v>
      </c>
      <c r="P64" s="77">
        <v>65.987460066972019</v>
      </c>
      <c r="Q64" s="77">
        <v>21.997459877612282</v>
      </c>
      <c r="R64" s="80">
        <v>23.749999999999996</v>
      </c>
      <c r="S64" s="80">
        <v>0</v>
      </c>
      <c r="T64" s="78">
        <f>SUMPRODUCT(LTA!F64:AJ64,LTA!F$101:AJ$101,LTA!F$104:AJ$104)</f>
        <v>63.260000000000005</v>
      </c>
      <c r="U64" s="78">
        <f>SUMPRODUCT(LTA!F64:AJ64,LTA!F$102:AJ$102,LTA!F$104:AJ$104)</f>
        <v>103.69999999999999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0.73</v>
      </c>
      <c r="AB64" s="117">
        <f>-STOA!O64</f>
        <v>-299.41999999999996</v>
      </c>
      <c r="AC64">
        <f t="shared" si="0"/>
        <v>11.896209706198619</v>
      </c>
      <c r="AD64">
        <f t="shared" si="1"/>
        <v>688.22556023107541</v>
      </c>
      <c r="AE64">
        <f>'IDT-1'!C64</f>
        <v>-53</v>
      </c>
      <c r="AF64" s="26"/>
      <c r="AG64">
        <f t="shared" si="2"/>
        <v>635.22556023107541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4.8975734699379876</v>
      </c>
      <c r="F65">
        <f>GT_Spot!Q65</f>
        <v>0</v>
      </c>
      <c r="G65">
        <f>PPCL_NG!Q65</f>
        <v>25.548393182818693</v>
      </c>
      <c r="H65">
        <f>PPCL_Spot!Q65</f>
        <v>0</v>
      </c>
      <c r="I65">
        <f>Bawana_NG!Q65</f>
        <v>49.919999999999987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718.63382406722633</v>
      </c>
      <c r="P65" s="77">
        <v>65.987460066972019</v>
      </c>
      <c r="Q65" s="77">
        <v>21.997459877612282</v>
      </c>
      <c r="R65" s="80">
        <v>23.749999999999996</v>
      </c>
      <c r="S65" s="80">
        <v>0</v>
      </c>
      <c r="T65" s="78">
        <f>SUMPRODUCT(LTA!F65:AJ65,LTA!F$101:AJ$101,LTA!F$104:AJ$104)</f>
        <v>56.089999999999996</v>
      </c>
      <c r="U65" s="78">
        <f>SUMPRODUCT(LTA!F65:AJ65,LTA!F$102:AJ$102,LTA!F$104:AJ$104)</f>
        <v>103.8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0.73</v>
      </c>
      <c r="AB65" s="117">
        <f>-STOA!O65</f>
        <v>-299.41999999999996</v>
      </c>
      <c r="AC65">
        <f t="shared" si="0"/>
        <v>12.130601034154893</v>
      </c>
      <c r="AD65">
        <f t="shared" si="1"/>
        <v>754.80410963041254</v>
      </c>
      <c r="AE65">
        <f>'IDT-1'!C65</f>
        <v>-130</v>
      </c>
      <c r="AF65" s="26"/>
      <c r="AG65">
        <f t="shared" si="2"/>
        <v>624.80410963041254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3.2113903743315508</v>
      </c>
      <c r="F66">
        <f>GT_Spot!Q66</f>
        <v>0</v>
      </c>
      <c r="G66">
        <f>PPCL_NG!Q66</f>
        <v>24.91</v>
      </c>
      <c r="H66">
        <f>PPCL_Spot!Q66</f>
        <v>0</v>
      </c>
      <c r="I66">
        <f>Bawana_NG!Q66</f>
        <v>49.919999999999987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718.44646912699295</v>
      </c>
      <c r="P66" s="77">
        <v>65.987460066972019</v>
      </c>
      <c r="Q66" s="77">
        <v>21.997459877612282</v>
      </c>
      <c r="R66" s="80">
        <v>23.749999999999996</v>
      </c>
      <c r="S66" s="80">
        <v>0</v>
      </c>
      <c r="T66" s="78">
        <f>SUMPRODUCT(LTA!F66:AJ66,LTA!F$101:AJ$101,LTA!F$104:AJ$104)</f>
        <v>49.2</v>
      </c>
      <c r="U66" s="78">
        <f>SUMPRODUCT(LTA!F66:AJ66,LTA!F$102:AJ$102,LTA!F$104:AJ$104)</f>
        <v>103.77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0.73</v>
      </c>
      <c r="AB66" s="117">
        <f>-STOA!O66</f>
        <v>-299.41999999999996</v>
      </c>
      <c r="AC66">
        <f t="shared" si="0"/>
        <v>12.047600039430698</v>
      </c>
      <c r="AD66">
        <f t="shared" si="1"/>
        <v>745.45517940647824</v>
      </c>
      <c r="AE66">
        <f>'IDT-1'!C66</f>
        <v>-125</v>
      </c>
      <c r="AF66" s="26"/>
      <c r="AG66">
        <f t="shared" si="2"/>
        <v>620.45517940647824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4.8975734699379876</v>
      </c>
      <c r="F67">
        <f>GT_Spot!Q67</f>
        <v>0</v>
      </c>
      <c r="G67">
        <f>PPCL_NG!Q67</f>
        <v>24.91</v>
      </c>
      <c r="H67">
        <f>PPCL_Spot!Q67</f>
        <v>0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719.79235414484288</v>
      </c>
      <c r="P67" s="77">
        <v>65.987460066972019</v>
      </c>
      <c r="Q67" s="77">
        <v>21.997459877612282</v>
      </c>
      <c r="R67" s="80">
        <v>23.75</v>
      </c>
      <c r="S67" s="80">
        <v>0</v>
      </c>
      <c r="T67" s="78">
        <f>SUMPRODUCT(LTA!F67:AJ67,LTA!F$101:AJ$101,LTA!F$104:AJ$104)</f>
        <v>36.519999999999996</v>
      </c>
      <c r="U67" s="78">
        <f>SUMPRODUCT(LTA!F67:AJ67,LTA!F$102:AJ$102,LTA!F$104:AJ$104)</f>
        <v>103.94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0.73</v>
      </c>
      <c r="AB67" s="117">
        <f>-STOA!O67</f>
        <v>-299.21000000000004</v>
      </c>
      <c r="AC67">
        <f t="shared" si="0"/>
        <v>12.273064295326288</v>
      </c>
      <c r="AD67">
        <f t="shared" si="1"/>
        <v>700.96178326403879</v>
      </c>
      <c r="AE67">
        <f>'IDT-1'!C67</f>
        <v>-110</v>
      </c>
      <c r="AF67" s="26"/>
      <c r="AG67">
        <f t="shared" si="2"/>
        <v>590.96178326403879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4.8975734699379876</v>
      </c>
      <c r="F68">
        <f>GT_Spot!Q68</f>
        <v>0</v>
      </c>
      <c r="G68">
        <f>PPCL_NG!Q68</f>
        <v>24.91</v>
      </c>
      <c r="H68">
        <f>PPCL_Spot!Q68</f>
        <v>0</v>
      </c>
      <c r="I68">
        <f>Bawana_NG!Q68</f>
        <v>49.919999999999987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723.7119917574588</v>
      </c>
      <c r="P68" s="77">
        <v>65.987460066972019</v>
      </c>
      <c r="Q68" s="77">
        <v>21.997459877612282</v>
      </c>
      <c r="R68" s="80">
        <v>17.84</v>
      </c>
      <c r="S68" s="80">
        <v>0</v>
      </c>
      <c r="T68" s="78">
        <f>SUMPRODUCT(LTA!F68:AJ68,LTA!F$101:AJ$101,LTA!F$104:AJ$104)</f>
        <v>29.560000000000002</v>
      </c>
      <c r="U68" s="78">
        <f>SUMPRODUCT(LTA!F68:AJ68,LTA!F$102:AJ$102,LTA!F$104:AJ$104)</f>
        <v>103.92999999999999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0.73</v>
      </c>
      <c r="AB68" s="117">
        <f>-STOA!O68</f>
        <v>-299.21000000000004</v>
      </c>
      <c r="AC68">
        <f t="shared" ref="AC68:AC98" si="3">SUMIF(B68:AB68,"&gt;0")*$AC$2-SUMIF(B68:AB68,"&lt;0")*($AC$2/(1-$AC$2))+SUMIF(AI68:AN68,"&gt;0")*$AC$2-SUMIF(AI68:AN68,"&lt;0")*($AC$2/(1-$AC$2))</f>
        <v>11.923568005429498</v>
      </c>
      <c r="AD68">
        <f t="shared" ref="AD68:AD98" si="4">SUM(B68:AB68,AI68:AR68)-AC68</f>
        <v>741.95091716655179</v>
      </c>
      <c r="AE68">
        <f>'IDT-1'!C68</f>
        <v>-100</v>
      </c>
      <c r="AF68" s="26"/>
      <c r="AG68">
        <f t="shared" ref="AG68:AG98" si="5">SUM(AD68:AF68)</f>
        <v>641.95091716655179</v>
      </c>
      <c r="AI68" s="75">
        <f>PXIL!I68</f>
        <v>0</v>
      </c>
      <c r="AJ68" s="75">
        <f>PXIL!O68</f>
        <v>0</v>
      </c>
      <c r="AK68" s="75">
        <f>RTM_IEX!I68</f>
        <v>9.6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12.16</v>
      </c>
      <c r="F69">
        <f>GT_Spot!Q69</f>
        <v>0</v>
      </c>
      <c r="G69">
        <f>PPCL_NG!Q69</f>
        <v>24.91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724.93597660945875</v>
      </c>
      <c r="P69" s="77">
        <v>65.987460066972019</v>
      </c>
      <c r="Q69" s="77">
        <v>21.997459877612282</v>
      </c>
      <c r="R69" s="80">
        <v>9.48</v>
      </c>
      <c r="S69" s="80">
        <v>0</v>
      </c>
      <c r="T69" s="78">
        <f>SUMPRODUCT(LTA!F69:AJ69,LTA!F$101:AJ$101,LTA!F$104:AJ$104)</f>
        <v>22.4</v>
      </c>
      <c r="U69" s="78">
        <f>SUMPRODUCT(LTA!F69:AJ69,LTA!F$102:AJ$102,LTA!F$104:AJ$104)</f>
        <v>103.91999999999999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-20</v>
      </c>
      <c r="AA69" s="117">
        <f>STOA!I69</f>
        <v>0.73</v>
      </c>
      <c r="AB69" s="117">
        <f>-STOA!O69</f>
        <v>-299.21000000000004</v>
      </c>
      <c r="AC69">
        <f t="shared" si="3"/>
        <v>11.599850976035547</v>
      </c>
      <c r="AD69">
        <f t="shared" si="4"/>
        <v>665.31104557800757</v>
      </c>
      <c r="AE69">
        <f>'IDT-1'!C69</f>
        <v>-75</v>
      </c>
      <c r="AF69" s="26"/>
      <c r="AG69">
        <f t="shared" si="5"/>
        <v>590.31104557800757</v>
      </c>
      <c r="AI69" s="75">
        <f>PXIL!I69</f>
        <v>0</v>
      </c>
      <c r="AJ69" s="75">
        <f>PXIL!O69</f>
        <v>0</v>
      </c>
      <c r="AK69" s="75">
        <f>RTM_IEX!I69</f>
        <v>9.6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12.16</v>
      </c>
      <c r="F70">
        <f>GT_Spot!Q70</f>
        <v>0</v>
      </c>
      <c r="G70">
        <f>PPCL_NG!Q70</f>
        <v>24.91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730.64020777145879</v>
      </c>
      <c r="P70" s="77">
        <v>65.987460066972019</v>
      </c>
      <c r="Q70" s="77">
        <v>21.997459877612282</v>
      </c>
      <c r="R70" s="80">
        <v>4.1373444515715194</v>
      </c>
      <c r="S70" s="80">
        <v>0</v>
      </c>
      <c r="T70" s="78">
        <f>SUMPRODUCT(LTA!F70:AJ70,LTA!F$101:AJ$101,LTA!F$104:AJ$104)</f>
        <v>17.68</v>
      </c>
      <c r="U70" s="78">
        <f>SUMPRODUCT(LTA!F70:AJ70,LTA!F$102:AJ$102,LTA!F$104:AJ$104)</f>
        <v>103.69999999999999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-20</v>
      </c>
      <c r="AA70" s="117">
        <f>STOA!I70</f>
        <v>0.73</v>
      </c>
      <c r="AB70" s="117">
        <f>-STOA!O70</f>
        <v>-299.21000000000004</v>
      </c>
      <c r="AC70">
        <f t="shared" si="3"/>
        <v>11.601800841434978</v>
      </c>
      <c r="AD70">
        <f t="shared" si="4"/>
        <v>665.53067132617957</v>
      </c>
      <c r="AE70">
        <f>'IDT-1'!C70</f>
        <v>-65</v>
      </c>
      <c r="AF70" s="26"/>
      <c r="AG70">
        <f t="shared" si="5"/>
        <v>600.53067132617957</v>
      </c>
      <c r="AI70" s="75">
        <f>PXIL!I70</f>
        <v>0</v>
      </c>
      <c r="AJ70" s="75">
        <f>PXIL!O70</f>
        <v>0</v>
      </c>
      <c r="AK70" s="75">
        <f>RTM_IEX!I70</f>
        <v>14.4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7.2672766415500538</v>
      </c>
      <c r="F71">
        <f>GT_Spot!Q71</f>
        <v>0</v>
      </c>
      <c r="G71">
        <f>PPCL_NG!Q71</f>
        <v>24.91</v>
      </c>
      <c r="H71">
        <f>PPCL_Spot!Q71</f>
        <v>0</v>
      </c>
      <c r="I71">
        <f>Bawana_NG!Q71</f>
        <v>20.278050187481977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739.91853897345879</v>
      </c>
      <c r="P71" s="77">
        <v>65.987460066972019</v>
      </c>
      <c r="Q71" s="77">
        <v>21.997459877612282</v>
      </c>
      <c r="R71" s="80">
        <v>0.83</v>
      </c>
      <c r="S71" s="80">
        <v>0</v>
      </c>
      <c r="T71" s="78">
        <f>SUMPRODUCT(LTA!F71:AJ71,LTA!F$101:AJ$101,LTA!F$104:AJ$104)</f>
        <v>14.620000000000001</v>
      </c>
      <c r="U71" s="78">
        <f>SUMPRODUCT(LTA!F71:AJ71,LTA!F$102:AJ$102,LTA!F$104:AJ$104)</f>
        <v>104.41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-20</v>
      </c>
      <c r="AA71" s="117">
        <f>STOA!I71</f>
        <v>0.73</v>
      </c>
      <c r="AB71" s="117">
        <f>-STOA!O71</f>
        <v>-298.16999999999996</v>
      </c>
      <c r="AC71">
        <f t="shared" si="3"/>
        <v>11.827407148311147</v>
      </c>
      <c r="AD71">
        <f t="shared" si="4"/>
        <v>693.03137859876415</v>
      </c>
      <c r="AE71">
        <f>'IDT-1'!C71</f>
        <v>-45</v>
      </c>
      <c r="AF71" s="26"/>
      <c r="AG71">
        <f t="shared" si="5"/>
        <v>648.03137859876415</v>
      </c>
      <c r="AI71" s="75">
        <f>PXIL!I71</f>
        <v>0</v>
      </c>
      <c r="AJ71" s="75">
        <f>PXIL!O71</f>
        <v>0</v>
      </c>
      <c r="AK71" s="75">
        <f>RTM_IEX!I71</f>
        <v>22.08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7.2672766415500538</v>
      </c>
      <c r="F72">
        <f>GT_Spot!Q72</f>
        <v>0</v>
      </c>
      <c r="G72">
        <f>PPCL_NG!Q72</f>
        <v>24.91</v>
      </c>
      <c r="H72">
        <f>PPCL_Spot!Q72</f>
        <v>0</v>
      </c>
      <c r="I72">
        <f>Bawana_NG!Q72</f>
        <v>20.278050187481977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758.4237320874588</v>
      </c>
      <c r="P72" s="77">
        <v>65.987460066972019</v>
      </c>
      <c r="Q72" s="77">
        <v>21.997459877612282</v>
      </c>
      <c r="R72" s="80">
        <v>0.12</v>
      </c>
      <c r="S72" s="80">
        <v>0</v>
      </c>
      <c r="T72" s="78">
        <f>SUMPRODUCT(LTA!F72:AJ72,LTA!F$101:AJ$101,LTA!F$104:AJ$104)</f>
        <v>11.66</v>
      </c>
      <c r="U72" s="78">
        <f>SUMPRODUCT(LTA!F72:AJ72,LTA!F$102:AJ$102,LTA!F$104:AJ$104)</f>
        <v>104.52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-20</v>
      </c>
      <c r="AA72" s="117">
        <f>STOA!I72</f>
        <v>0.73</v>
      </c>
      <c r="AB72" s="117">
        <f>-STOA!O72</f>
        <v>-298.16999999999996</v>
      </c>
      <c r="AC72">
        <f t="shared" si="3"/>
        <v>12.229348847714348</v>
      </c>
      <c r="AD72">
        <f t="shared" si="4"/>
        <v>738.30463001336079</v>
      </c>
      <c r="AE72">
        <f>'IDT-1'!C72</f>
        <v>-40</v>
      </c>
      <c r="AF72" s="26"/>
      <c r="AG72">
        <f t="shared" si="5"/>
        <v>698.30463001336079</v>
      </c>
      <c r="AI72" s="75">
        <f>PXIL!I72</f>
        <v>0</v>
      </c>
      <c r="AJ72" s="75">
        <f>PXIL!O72</f>
        <v>0</v>
      </c>
      <c r="AK72" s="75">
        <f>RTM_IEX!I72</f>
        <v>52.81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7.2672766415500538</v>
      </c>
      <c r="F73">
        <f>GT_Spot!Q73</f>
        <v>0</v>
      </c>
      <c r="G73">
        <f>PPCL_NG!Q73</f>
        <v>24.91</v>
      </c>
      <c r="H73">
        <f>PPCL_Spot!Q73</f>
        <v>0</v>
      </c>
      <c r="I73">
        <f>Bawana_NG!Q73</f>
        <v>20.278050187481977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788.06748441504237</v>
      </c>
      <c r="P73" s="77">
        <v>65.987460066972019</v>
      </c>
      <c r="Q73" s="77">
        <v>21.997459877612282</v>
      </c>
      <c r="R73" s="80">
        <v>0</v>
      </c>
      <c r="S73" s="80">
        <v>0</v>
      </c>
      <c r="T73" s="78">
        <f>SUMPRODUCT(LTA!F73:AJ73,LTA!F$101:AJ$101,LTA!F$104:AJ$104)</f>
        <v>9.15</v>
      </c>
      <c r="U73" s="78">
        <f>SUMPRODUCT(LTA!F73:AJ73,LTA!F$102:AJ$102,LTA!F$104:AJ$104)</f>
        <v>104.33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-20</v>
      </c>
      <c r="AA73" s="117">
        <f>STOA!I73</f>
        <v>0.73</v>
      </c>
      <c r="AB73" s="117">
        <f>-STOA!O73</f>
        <v>-298.16999999999996</v>
      </c>
      <c r="AC73">
        <f t="shared" si="3"/>
        <v>12.448501868197082</v>
      </c>
      <c r="AD73">
        <f t="shared" si="4"/>
        <v>762.98922932046162</v>
      </c>
      <c r="AE73">
        <f>'IDT-1'!C73</f>
        <v>-45</v>
      </c>
      <c r="AF73" s="26"/>
      <c r="AG73">
        <f t="shared" si="5"/>
        <v>717.98922932046162</v>
      </c>
      <c r="AI73" s="75">
        <f>PXIL!I73</f>
        <v>0</v>
      </c>
      <c r="AJ73" s="75">
        <f>PXIL!O73</f>
        <v>0</v>
      </c>
      <c r="AK73" s="75">
        <f>RTM_IEX!I73</f>
        <v>50.89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7.2672766415500538</v>
      </c>
      <c r="F74">
        <f>GT_Spot!Q74</f>
        <v>0</v>
      </c>
      <c r="G74">
        <f>PPCL_NG!Q74</f>
        <v>24.91</v>
      </c>
      <c r="H74">
        <f>PPCL_Spot!Q74</f>
        <v>0</v>
      </c>
      <c r="I74">
        <f>Bawana_NG!Q74</f>
        <v>20.278050187481977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802.29025543025057</v>
      </c>
      <c r="P74" s="77">
        <v>65.987460066972019</v>
      </c>
      <c r="Q74" s="77">
        <v>21.997459877612282</v>
      </c>
      <c r="R74" s="80">
        <v>0</v>
      </c>
      <c r="S74" s="80">
        <v>0</v>
      </c>
      <c r="T74" s="78">
        <f>SUMPRODUCT(LTA!F74:AJ74,LTA!F$101:AJ$101,LTA!F$104:AJ$104)</f>
        <v>7.13</v>
      </c>
      <c r="U74" s="78">
        <f>SUMPRODUCT(LTA!F74:AJ74,LTA!F$102:AJ$102,LTA!F$104:AJ$104)</f>
        <v>104.24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-20</v>
      </c>
      <c r="AA74" s="117">
        <f>STOA!I74</f>
        <v>0.73</v>
      </c>
      <c r="AB74" s="117">
        <f>-STOA!O74</f>
        <v>-298.16999999999996</v>
      </c>
      <c r="AC74">
        <f t="shared" si="3"/>
        <v>12.664918253130912</v>
      </c>
      <c r="AD74">
        <f t="shared" si="4"/>
        <v>787.36558395073598</v>
      </c>
      <c r="AE74">
        <f>'IDT-1'!C74</f>
        <v>-50</v>
      </c>
      <c r="AF74" s="26"/>
      <c r="AG74">
        <f t="shared" si="5"/>
        <v>737.36558395073598</v>
      </c>
      <c r="AI74" s="75">
        <f>PXIL!I74</f>
        <v>0</v>
      </c>
      <c r="AJ74" s="75">
        <f>PXIL!O74</f>
        <v>0</v>
      </c>
      <c r="AK74" s="75">
        <f>RTM_IEX!I74</f>
        <v>63.37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7.3257265877287416</v>
      </c>
      <c r="F75">
        <f>GT_Spot!Q75</f>
        <v>0</v>
      </c>
      <c r="G75">
        <f>PPCL_NG!Q75</f>
        <v>25.390599999999999</v>
      </c>
      <c r="H75">
        <f>PPCL_Spot!Q75</f>
        <v>0</v>
      </c>
      <c r="I75">
        <f>Bawana_NG!Q75</f>
        <v>20.278050187481977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803.36716488425054</v>
      </c>
      <c r="P75" s="77">
        <v>65.987460066972019</v>
      </c>
      <c r="Q75" s="77">
        <v>21.997459877612282</v>
      </c>
      <c r="R75" s="80">
        <v>0</v>
      </c>
      <c r="S75" s="80">
        <v>0</v>
      </c>
      <c r="T75" s="78">
        <f>SUMPRODUCT(LTA!F75:AJ75,LTA!F$101:AJ$101,LTA!F$104:AJ$104)</f>
        <v>5.91</v>
      </c>
      <c r="U75" s="78">
        <f>SUMPRODUCT(LTA!F75:AJ75,LTA!F$102:AJ$102,LTA!F$104:AJ$104)</f>
        <v>110.47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</v>
      </c>
      <c r="AA75" s="117">
        <f>STOA!I75</f>
        <v>0.73</v>
      </c>
      <c r="AB75" s="117">
        <f>-STOA!O75</f>
        <v>-327.14999999999998</v>
      </c>
      <c r="AC75">
        <f t="shared" si="3"/>
        <v>12.422858831445707</v>
      </c>
      <c r="AD75">
        <f t="shared" si="4"/>
        <v>701.88360277259994</v>
      </c>
      <c r="AE75">
        <f>'IDT-1'!C75</f>
        <v>-5</v>
      </c>
      <c r="AF75" s="26"/>
      <c r="AG75">
        <f t="shared" si="5"/>
        <v>696.88360277259994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7.3257265877287416</v>
      </c>
      <c r="F76">
        <f>GT_Spot!Q76</f>
        <v>0</v>
      </c>
      <c r="G76">
        <f>PPCL_NG!Q76</f>
        <v>25.390599999999999</v>
      </c>
      <c r="H76">
        <f>PPCL_Spot!Q76</f>
        <v>0</v>
      </c>
      <c r="I76">
        <f>Bawana_NG!Q76</f>
        <v>20.278050187481977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803.36716488425054</v>
      </c>
      <c r="P76" s="77">
        <v>65.987460066972019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2.5999999999999996</v>
      </c>
      <c r="U76" s="78">
        <f>SUMPRODUCT(LTA!F76:AJ76,LTA!F$102:AJ$102,LTA!F$104:AJ$104)</f>
        <v>110.16999999999999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-20</v>
      </c>
      <c r="AA76" s="117">
        <f>STOA!I76</f>
        <v>0.73</v>
      </c>
      <c r="AB76" s="117">
        <f>-STOA!O76</f>
        <v>-327.14999999999998</v>
      </c>
      <c r="AC76">
        <f t="shared" si="3"/>
        <v>12.644530831445707</v>
      </c>
      <c r="AD76">
        <f t="shared" si="4"/>
        <v>726.8519307726001</v>
      </c>
      <c r="AE76">
        <f>'IDT-1'!C76</f>
        <v>-10</v>
      </c>
      <c r="AF76" s="26"/>
      <c r="AG76">
        <f t="shared" si="5"/>
        <v>716.8519307726001</v>
      </c>
      <c r="AI76" s="75">
        <f>PXIL!I76</f>
        <v>0</v>
      </c>
      <c r="AJ76" s="75">
        <f>PXIL!O76</f>
        <v>0</v>
      </c>
      <c r="AK76" s="75">
        <f>RTM_IEX!I76</f>
        <v>28.8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7.3257265877287416</v>
      </c>
      <c r="F77">
        <f>GT_Spot!Q77</f>
        <v>0</v>
      </c>
      <c r="G77">
        <f>PPCL_NG!Q77</f>
        <v>25.390599999999999</v>
      </c>
      <c r="H77">
        <f>PPCL_Spot!Q77</f>
        <v>0</v>
      </c>
      <c r="I77">
        <f>Bawana_NG!Q77</f>
        <v>49.27000000000001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802.29025543025057</v>
      </c>
      <c r="P77" s="77">
        <v>65.987460066972019</v>
      </c>
      <c r="Q77" s="77">
        <v>21.997459877612282</v>
      </c>
      <c r="R77" s="80">
        <v>0</v>
      </c>
      <c r="S77" s="80">
        <v>0</v>
      </c>
      <c r="T77" s="78">
        <f>SUMPRODUCT(LTA!F77:AJ77,LTA!F$101:AJ$101,LTA!F$104:AJ$104)</f>
        <v>0.02</v>
      </c>
      <c r="U77" s="78">
        <f>SUMPRODUCT(LTA!F77:AJ77,LTA!F$102:AJ$102,LTA!F$104:AJ$104)</f>
        <v>109.83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-20</v>
      </c>
      <c r="AA77" s="117">
        <f>STOA!I77</f>
        <v>0.73</v>
      </c>
      <c r="AB77" s="117">
        <f>-STOA!O77</f>
        <v>-327.14999999999998</v>
      </c>
      <c r="AC77">
        <f t="shared" si="3"/>
        <v>12.695527186600664</v>
      </c>
      <c r="AD77">
        <f t="shared" si="4"/>
        <v>732.59597477596299</v>
      </c>
      <c r="AE77">
        <f>'IDT-1'!C77</f>
        <v>-10</v>
      </c>
      <c r="AF77" s="26"/>
      <c r="AG77">
        <f t="shared" si="5"/>
        <v>722.59597477596299</v>
      </c>
      <c r="AI77" s="75">
        <f>PXIL!I77</f>
        <v>0</v>
      </c>
      <c r="AJ77" s="75">
        <f>PXIL!O77</f>
        <v>0</v>
      </c>
      <c r="AK77" s="75">
        <f>RTM_IEX!I77</f>
        <v>9.6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7.3257265877287416</v>
      </c>
      <c r="F78">
        <f>GT_Spot!Q78</f>
        <v>0</v>
      </c>
      <c r="G78">
        <f>PPCL_NG!Q78</f>
        <v>25.390599999999999</v>
      </c>
      <c r="H78">
        <f>PPCL_Spot!Q78</f>
        <v>0</v>
      </c>
      <c r="I78">
        <f>Bawana_NG!Q78</f>
        <v>49.108171154060997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787.58662304504219</v>
      </c>
      <c r="P78" s="77">
        <v>65.987460066972019</v>
      </c>
      <c r="Q78" s="77">
        <v>21.997459877612282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109.55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0.73</v>
      </c>
      <c r="AB78" s="117">
        <f>-STOA!O78</f>
        <v>-327.14999999999998</v>
      </c>
      <c r="AC78">
        <f t="shared" si="3"/>
        <v>12.655153678210475</v>
      </c>
      <c r="AD78">
        <f t="shared" si="4"/>
        <v>687.87088705320593</v>
      </c>
      <c r="AE78">
        <f>'IDT-1'!C78</f>
        <v>0</v>
      </c>
      <c r="AF78" s="26"/>
      <c r="AG78">
        <f t="shared" si="5"/>
        <v>687.87088705320593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5.0594693984764909</v>
      </c>
      <c r="F79">
        <f>GT_Spot!Q79</f>
        <v>0</v>
      </c>
      <c r="G79">
        <f>PPCL_NG!Q79</f>
        <v>26.35</v>
      </c>
      <c r="H79">
        <f>PPCL_Spot!Q79</f>
        <v>0</v>
      </c>
      <c r="I79">
        <f>Bawana_NG!Q79</f>
        <v>47.696459323040386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770.40924438963077</v>
      </c>
      <c r="P79" s="77">
        <v>65.987460066972019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109.39999999999999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0.73</v>
      </c>
      <c r="AB79" s="117">
        <f>-STOA!O79</f>
        <v>-326.82</v>
      </c>
      <c r="AC79">
        <f t="shared" si="3"/>
        <v>12.635625851981645</v>
      </c>
      <c r="AD79">
        <f t="shared" si="4"/>
        <v>650.1744672037504</v>
      </c>
      <c r="AE79">
        <f>'IDT-1'!C79</f>
        <v>0</v>
      </c>
      <c r="AF79" s="26"/>
      <c r="AG79">
        <f t="shared" si="5"/>
        <v>650.1744672037504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5.0594693984764909</v>
      </c>
      <c r="F80">
        <f>GT_Spot!Q80</f>
        <v>0</v>
      </c>
      <c r="G80">
        <f>PPCL_NG!Q80</f>
        <v>26.35</v>
      </c>
      <c r="H80">
        <f>PPCL_Spot!Q80</f>
        <v>0</v>
      </c>
      <c r="I80">
        <f>Bawana_NG!Q80</f>
        <v>48.63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754.65023780763067</v>
      </c>
      <c r="P80" s="77">
        <v>65.987460066972019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108.97999999999999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0.73</v>
      </c>
      <c r="AB80" s="117">
        <f>-STOA!O80</f>
        <v>-326.82</v>
      </c>
      <c r="AC80">
        <f t="shared" si="3"/>
        <v>12.119706268562892</v>
      </c>
      <c r="AD80">
        <f t="shared" si="4"/>
        <v>678.44492088212871</v>
      </c>
      <c r="AE80">
        <f>'IDT-1'!C80</f>
        <v>0</v>
      </c>
      <c r="AF80" s="26"/>
      <c r="AG80">
        <f t="shared" si="5"/>
        <v>678.44492088212871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5.0594693984764909</v>
      </c>
      <c r="F81">
        <f>GT_Spot!Q81</f>
        <v>0</v>
      </c>
      <c r="G81">
        <f>PPCL_NG!Q81</f>
        <v>25.390599999999999</v>
      </c>
      <c r="H81">
        <f>PPCL_Spot!Q81</f>
        <v>0</v>
      </c>
      <c r="I81">
        <f>Bawana_NG!Q81</f>
        <v>48.47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745.10272731163059</v>
      </c>
      <c r="P81" s="77">
        <v>65.987460066972019</v>
      </c>
      <c r="Q81" s="77">
        <v>21.997459877612282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108.75999999999999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0.73</v>
      </c>
      <c r="AB81" s="117">
        <f>-STOA!O81</f>
        <v>-326.82</v>
      </c>
      <c r="AC81">
        <f t="shared" si="3"/>
        <v>12.023901456198089</v>
      </c>
      <c r="AD81">
        <f t="shared" si="4"/>
        <v>667.65381519849336</v>
      </c>
      <c r="AE81">
        <f>'IDT-1'!C81</f>
        <v>0</v>
      </c>
      <c r="AF81" s="26"/>
      <c r="AG81">
        <f t="shared" si="5"/>
        <v>667.65381519849336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5.0594693984764909</v>
      </c>
      <c r="F82">
        <f>GT_Spot!Q82</f>
        <v>0</v>
      </c>
      <c r="G82">
        <f>PPCL_NG!Q82</f>
        <v>26.35</v>
      </c>
      <c r="H82">
        <f>PPCL_Spot!Q82</f>
        <v>0</v>
      </c>
      <c r="I82">
        <f>Bawana_NG!Q82</f>
        <v>48.47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739.05208536163059</v>
      </c>
      <c r="P82" s="77">
        <v>65.987460066972019</v>
      </c>
      <c r="Q82" s="77">
        <v>21.997459877612282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110.66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</v>
      </c>
      <c r="AA82" s="117">
        <f>STOA!I82</f>
        <v>0.73</v>
      </c>
      <c r="AB82" s="117">
        <f>-STOA!O82</f>
        <v>-326.82</v>
      </c>
      <c r="AC82">
        <f t="shared" si="3"/>
        <v>12.333187372881511</v>
      </c>
      <c r="AD82">
        <f t="shared" si="4"/>
        <v>626.15328733180979</v>
      </c>
      <c r="AE82">
        <f>'IDT-1'!C82</f>
        <v>0</v>
      </c>
      <c r="AF82" s="26"/>
      <c r="AG82">
        <f t="shared" si="5"/>
        <v>626.15328733180979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5.0594693984764909</v>
      </c>
      <c r="F83">
        <f>GT_Spot!Q83</f>
        <v>0</v>
      </c>
      <c r="G83">
        <f>PPCL_NG!Q83</f>
        <v>26.35</v>
      </c>
      <c r="H83">
        <f>PPCL_Spot!Q83</f>
        <v>0</v>
      </c>
      <c r="I83">
        <f>Bawana_NG!Q83</f>
        <v>20.278050187481977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736.30145408363069</v>
      </c>
      <c r="P83" s="77">
        <v>65.987460066972019</v>
      </c>
      <c r="Q83" s="77">
        <v>21.997459877612282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110.5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</v>
      </c>
      <c r="AA83" s="117">
        <f>STOA!I83</f>
        <v>0.73</v>
      </c>
      <c r="AB83" s="117">
        <f>-STOA!O83</f>
        <v>-325.52999999999997</v>
      </c>
      <c r="AC83">
        <f t="shared" si="3"/>
        <v>12.207838170180839</v>
      </c>
      <c r="AD83">
        <f t="shared" si="4"/>
        <v>578.46605544399279</v>
      </c>
      <c r="AE83">
        <f>'IDT-1'!C83</f>
        <v>0</v>
      </c>
      <c r="AF83" s="26"/>
      <c r="AG83">
        <f t="shared" si="5"/>
        <v>578.46605544399279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12.584326018808778</v>
      </c>
      <c r="F84">
        <f>GT_Spot!Q84</f>
        <v>0</v>
      </c>
      <c r="G84">
        <f>PPCL_NG!Q84</f>
        <v>26.35</v>
      </c>
      <c r="H84">
        <f>PPCL_Spot!Q84</f>
        <v>0</v>
      </c>
      <c r="I84">
        <f>Bawana_NG!Q84</f>
        <v>20.278050187481977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731.22076244163065</v>
      </c>
      <c r="P84" s="77">
        <v>65.987460066972019</v>
      </c>
      <c r="Q84" s="77">
        <v>21.997459877612282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110.1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0.73</v>
      </c>
      <c r="AB84" s="117">
        <f>-STOA!O84</f>
        <v>-325.52999999999997</v>
      </c>
      <c r="AC84">
        <f t="shared" si="3"/>
        <v>11.73752980826942</v>
      </c>
      <c r="AD84">
        <f t="shared" si="4"/>
        <v>635.98052878423641</v>
      </c>
      <c r="AE84">
        <f>'IDT-1'!C84</f>
        <v>0</v>
      </c>
      <c r="AF84" s="26"/>
      <c r="AG84">
        <f t="shared" si="5"/>
        <v>635.98052878423641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12.584326018808778</v>
      </c>
      <c r="F85">
        <f>GT_Spot!Q85</f>
        <v>0</v>
      </c>
      <c r="G85">
        <f>PPCL_NG!Q85</f>
        <v>26.35</v>
      </c>
      <c r="H85">
        <f>PPCL_Spot!Q85</f>
        <v>0</v>
      </c>
      <c r="I85">
        <f>Bawana_NG!Q85</f>
        <v>20.278050187481977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721.04968933217583</v>
      </c>
      <c r="P85" s="77">
        <v>65.987460066972019</v>
      </c>
      <c r="Q85" s="77">
        <v>21.997459877612282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110.42999999999999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-10</v>
      </c>
      <c r="AA85" s="117">
        <f>STOA!I85</f>
        <v>0.73</v>
      </c>
      <c r="AB85" s="117">
        <f>-STOA!O85</f>
        <v>-325.52999999999997</v>
      </c>
      <c r="AC85">
        <f t="shared" si="3"/>
        <v>11.988297210749638</v>
      </c>
      <c r="AD85">
        <f t="shared" si="4"/>
        <v>587.88868827230124</v>
      </c>
      <c r="AE85">
        <f>'IDT-1'!C85</f>
        <v>0</v>
      </c>
      <c r="AF85" s="26"/>
      <c r="AG85">
        <f t="shared" si="5"/>
        <v>587.88868827230124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12.584326018808778</v>
      </c>
      <c r="F86">
        <f>GT_Spot!Q86</f>
        <v>0</v>
      </c>
      <c r="G86">
        <f>PPCL_NG!Q86</f>
        <v>26.35</v>
      </c>
      <c r="H86">
        <f>PPCL_Spot!Q86</f>
        <v>0</v>
      </c>
      <c r="I86">
        <f>Bawana_NG!Q86</f>
        <v>20.278050187481977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721.23685912639633</v>
      </c>
      <c r="P86" s="77">
        <v>65.987460066972019</v>
      </c>
      <c r="Q86" s="77">
        <v>21.997459877612282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110.53999999999999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0.73</v>
      </c>
      <c r="AB86" s="117">
        <f>-STOA!O86</f>
        <v>-325.52999999999997</v>
      </c>
      <c r="AC86">
        <f t="shared" si="3"/>
        <v>12.115206090249512</v>
      </c>
      <c r="AD86">
        <f t="shared" si="4"/>
        <v>574.05894918702188</v>
      </c>
      <c r="AE86">
        <f>'IDT-1'!C86</f>
        <v>0</v>
      </c>
      <c r="AF86" s="26"/>
      <c r="AG86">
        <f t="shared" si="5"/>
        <v>574.05894918702188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-48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5.0594693984764909</v>
      </c>
      <c r="F87">
        <f>GT_Spot!Q87</f>
        <v>0</v>
      </c>
      <c r="G87">
        <f>PPCL_NG!Q87</f>
        <v>25.390599999999999</v>
      </c>
      <c r="H87">
        <f>PPCL_Spot!Q87</f>
        <v>0</v>
      </c>
      <c r="I87">
        <f>Bawana_NG!Q87</f>
        <v>20.278050187481977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720.74462845564221</v>
      </c>
      <c r="P87" s="77">
        <v>65.987460066972019</v>
      </c>
      <c r="Q87" s="77">
        <v>21.997459877612282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106.44999999999999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-35</v>
      </c>
      <c r="AA87" s="117">
        <f>STOA!I87</f>
        <v>0.73</v>
      </c>
      <c r="AB87" s="117">
        <f>-STOA!O87</f>
        <v>-325.10000000000002</v>
      </c>
      <c r="AC87">
        <f t="shared" si="3"/>
        <v>11.792206474242915</v>
      </c>
      <c r="AD87">
        <f t="shared" si="4"/>
        <v>584.74546151194215</v>
      </c>
      <c r="AE87">
        <f>'IDT-1'!C87</f>
        <v>0</v>
      </c>
      <c r="AF87" s="26"/>
      <c r="AG87">
        <f t="shared" si="5"/>
        <v>584.74546151194215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5.0594693984764909</v>
      </c>
      <c r="F88">
        <f>GT_Spot!Q88</f>
        <v>0</v>
      </c>
      <c r="G88">
        <f>PPCL_NG!Q88</f>
        <v>25.87</v>
      </c>
      <c r="H88">
        <f>PPCL_Spot!Q88</f>
        <v>0</v>
      </c>
      <c r="I88">
        <f>Bawana_NG!Q88</f>
        <v>20.278050187481977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656.03332210615497</v>
      </c>
      <c r="P88" s="77">
        <v>65.987460066972019</v>
      </c>
      <c r="Q88" s="77">
        <v>21.997459877612282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106.41999999999999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0.73</v>
      </c>
      <c r="AB88" s="117">
        <f>-STOA!O88</f>
        <v>-325.10000000000002</v>
      </c>
      <c r="AC88">
        <f t="shared" si="3"/>
        <v>10.82718595986864</v>
      </c>
      <c r="AD88">
        <f t="shared" si="4"/>
        <v>566.44857567682914</v>
      </c>
      <c r="AE88">
        <f>'IDT-1'!C88</f>
        <v>0</v>
      </c>
      <c r="AF88" s="26"/>
      <c r="AG88">
        <f t="shared" si="5"/>
        <v>566.44857567682914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5.0594693984764909</v>
      </c>
      <c r="F89">
        <f>GT_Spot!Q89</f>
        <v>0</v>
      </c>
      <c r="G89">
        <f>PPCL_NG!Q89</f>
        <v>25.87</v>
      </c>
      <c r="H89">
        <f>PPCL_Spot!Q89</f>
        <v>0</v>
      </c>
      <c r="I89">
        <f>Bawana_NG!Q89</f>
        <v>20.278050187481977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650.62323178927875</v>
      </c>
      <c r="P89" s="77">
        <v>65.987460066972019</v>
      </c>
      <c r="Q89" s="77">
        <v>21.997459877612282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106.36999999999999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</v>
      </c>
      <c r="AA89" s="117">
        <f>STOA!I89</f>
        <v>0.73</v>
      </c>
      <c r="AB89" s="117">
        <f>-STOA!O89</f>
        <v>-325.10000000000002</v>
      </c>
      <c r="AC89">
        <f t="shared" si="3"/>
        <v>10.805771547646716</v>
      </c>
      <c r="AD89">
        <f t="shared" si="4"/>
        <v>558.00989977217489</v>
      </c>
      <c r="AE89">
        <f>'IDT-1'!C89</f>
        <v>0</v>
      </c>
      <c r="AF89" s="26"/>
      <c r="AG89">
        <f t="shared" si="5"/>
        <v>558.00989977217489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5.0594693984764909</v>
      </c>
      <c r="F90">
        <f>GT_Spot!Q90</f>
        <v>0</v>
      </c>
      <c r="G90">
        <f>PPCL_NG!Q90</f>
        <v>25.87</v>
      </c>
      <c r="H90">
        <f>PPCL_Spot!Q90</f>
        <v>0</v>
      </c>
      <c r="I90">
        <f>Bawana_NG!Q90</f>
        <v>20.278050187481977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621.3758472440486</v>
      </c>
      <c r="P90" s="77">
        <v>65.987460066972019</v>
      </c>
      <c r="Q90" s="77">
        <v>21.997459877612282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106.38999999999999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0.73</v>
      </c>
      <c r="AB90" s="117">
        <f>-STOA!O90</f>
        <v>-325.10000000000002</v>
      </c>
      <c r="AC90">
        <f t="shared" si="3"/>
        <v>10.521936181082104</v>
      </c>
      <c r="AD90">
        <f t="shared" si="4"/>
        <v>532.06635059350936</v>
      </c>
      <c r="AE90">
        <f>'IDT-1'!C90</f>
        <v>0</v>
      </c>
      <c r="AF90" s="26"/>
      <c r="AG90">
        <f t="shared" si="5"/>
        <v>532.06635059350936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5.0594693984764909</v>
      </c>
      <c r="F91">
        <f>GT_Spot!Q91</f>
        <v>0</v>
      </c>
      <c r="G91">
        <f>PPCL_NG!Q91</f>
        <v>25.87</v>
      </c>
      <c r="H91">
        <f>PPCL_Spot!Q91</f>
        <v>0</v>
      </c>
      <c r="I91">
        <f>Bawana_NG!Q91</f>
        <v>20.278050187481977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669.37856953936785</v>
      </c>
      <c r="P91" s="77">
        <v>65.987460066972019</v>
      </c>
      <c r="Q91" s="77">
        <v>9.6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106.16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0.73</v>
      </c>
      <c r="AB91" s="117">
        <f>-STOA!O91</f>
        <v>-325.10000000000002</v>
      </c>
      <c r="AC91">
        <f t="shared" si="3"/>
        <v>10.833238490357925</v>
      </c>
      <c r="AD91">
        <f t="shared" si="4"/>
        <v>567.13031070194052</v>
      </c>
      <c r="AE91">
        <f>'IDT-1'!C91</f>
        <v>0</v>
      </c>
      <c r="AF91" s="26"/>
      <c r="AG91">
        <f t="shared" si="5"/>
        <v>567.13031070194052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5.0594693984764909</v>
      </c>
      <c r="F92">
        <f>GT_Spot!Q92</f>
        <v>0</v>
      </c>
      <c r="G92">
        <f>PPCL_NG!Q92</f>
        <v>25.87</v>
      </c>
      <c r="H92">
        <f>PPCL_Spot!Q92</f>
        <v>0</v>
      </c>
      <c r="I92">
        <f>Bawana_NG!Q92</f>
        <v>20.278050187481977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607.42147371398278</v>
      </c>
      <c r="P92" s="77">
        <v>65.987460066972019</v>
      </c>
      <c r="Q92" s="77">
        <v>9.6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106.05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0.73</v>
      </c>
      <c r="AB92" s="117">
        <f>-STOA!O92</f>
        <v>-325.10000000000002</v>
      </c>
      <c r="AC92">
        <f t="shared" si="3"/>
        <v>10.287048047094537</v>
      </c>
      <c r="AD92">
        <f t="shared" si="4"/>
        <v>505.60940531981879</v>
      </c>
      <c r="AE92">
        <f>'IDT-1'!C92</f>
        <v>0</v>
      </c>
      <c r="AF92" s="26"/>
      <c r="AG92">
        <f t="shared" si="5"/>
        <v>505.60940531981879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5.0594693984764909</v>
      </c>
      <c r="F93">
        <f>GT_Spot!Q93</f>
        <v>0</v>
      </c>
      <c r="G93">
        <f>PPCL_NG!Q93</f>
        <v>25.229999999999997</v>
      </c>
      <c r="H93">
        <f>PPCL_Spot!Q93</f>
        <v>0</v>
      </c>
      <c r="I93">
        <f>Bawana_NG!Q93</f>
        <v>20.278050187481977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589.95140630871356</v>
      </c>
      <c r="P93" s="77">
        <v>65.987460066972019</v>
      </c>
      <c r="Q93" s="77">
        <v>9.6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105.97999999999999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0.73</v>
      </c>
      <c r="AB93" s="117">
        <f>-STOA!O93</f>
        <v>-325.10000000000002</v>
      </c>
      <c r="AC93">
        <f t="shared" si="3"/>
        <v>10.211543453928167</v>
      </c>
      <c r="AD93">
        <f t="shared" si="4"/>
        <v>497.104842507716</v>
      </c>
      <c r="AE93">
        <f>'IDT-1'!C93</f>
        <v>0</v>
      </c>
      <c r="AF93" s="26"/>
      <c r="AG93">
        <f t="shared" si="5"/>
        <v>497.104842507716</v>
      </c>
      <c r="AI93" s="75">
        <f>PXIL!I93</f>
        <v>0</v>
      </c>
      <c r="AJ93" s="75">
        <f>PXIL!O93</f>
        <v>0</v>
      </c>
      <c r="AK93" s="75">
        <f>RTM_IEX!I93</f>
        <v>9.6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5.0594693984764909</v>
      </c>
      <c r="F94">
        <f>GT_Spot!Q94</f>
        <v>0</v>
      </c>
      <c r="G94">
        <f>PPCL_NG!Q94</f>
        <v>25.87</v>
      </c>
      <c r="H94">
        <f>PPCL_Spot!Q94</f>
        <v>0</v>
      </c>
      <c r="I94">
        <f>Bawana_NG!Q94</f>
        <v>20.278050187481977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589.96130096577269</v>
      </c>
      <c r="P94" s="77">
        <v>65.987223928316013</v>
      </c>
      <c r="Q94" s="77">
        <v>9.6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49.5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0.73</v>
      </c>
      <c r="AB94" s="117">
        <f>-STOA!O94</f>
        <v>-325.10000000000002</v>
      </c>
      <c r="AC94">
        <f t="shared" si="3"/>
        <v>9.6357564488901133</v>
      </c>
      <c r="AD94">
        <f t="shared" si="4"/>
        <v>432.25028803115708</v>
      </c>
      <c r="AE94">
        <f>'IDT-1'!C94</f>
        <v>0</v>
      </c>
      <c r="AF94" s="26"/>
      <c r="AG94">
        <f t="shared" si="5"/>
        <v>432.25028803115708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5.0594693984764909</v>
      </c>
      <c r="F95">
        <f>GT_Spot!Q95</f>
        <v>0</v>
      </c>
      <c r="G95">
        <f>PPCL_NG!Q95</f>
        <v>26.19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621.82075871939912</v>
      </c>
      <c r="P95" s="77">
        <v>65.987223928316013</v>
      </c>
      <c r="Q95" s="77">
        <v>9.6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49.18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0.73</v>
      </c>
      <c r="AB95" s="117">
        <f>-STOA!O95</f>
        <v>-324.07</v>
      </c>
      <c r="AC95">
        <f t="shared" si="3"/>
        <v>10.167824364124325</v>
      </c>
      <c r="AD95">
        <f t="shared" si="4"/>
        <v>494.24962768206728</v>
      </c>
      <c r="AE95">
        <f>'IDT-1'!C95</f>
        <v>0</v>
      </c>
      <c r="AF95" s="26"/>
      <c r="AG95">
        <f t="shared" si="5"/>
        <v>494.24962768206728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5.0594693984764909</v>
      </c>
      <c r="F96">
        <f>GT_Spot!Q96</f>
        <v>0</v>
      </c>
      <c r="G96">
        <f>PPCL_NG!Q96</f>
        <v>26.19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589.96111892912415</v>
      </c>
      <c r="P96" s="77">
        <v>65.989999999999995</v>
      </c>
      <c r="Q96" s="77">
        <v>9.6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49.29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-25</v>
      </c>
      <c r="AA96" s="117">
        <f>STOA!I96</f>
        <v>0.73</v>
      </c>
      <c r="AB96" s="117">
        <f>-STOA!O96</f>
        <v>-324.07</v>
      </c>
      <c r="AC96">
        <f t="shared" si="3"/>
        <v>10.110405151455605</v>
      </c>
      <c r="AD96">
        <f t="shared" si="4"/>
        <v>437.56018317614507</v>
      </c>
      <c r="AE96">
        <f>'IDT-1'!C96</f>
        <v>0</v>
      </c>
      <c r="AF96" s="26"/>
      <c r="AG96">
        <f t="shared" si="5"/>
        <v>437.56018317614507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5.0594693984764909</v>
      </c>
      <c r="F97">
        <f>GT_Spot!Q97</f>
        <v>0</v>
      </c>
      <c r="G97">
        <f>PPCL_NG!Q97</f>
        <v>26.19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599.10665730354901</v>
      </c>
      <c r="P97" s="77">
        <v>65.989999999999995</v>
      </c>
      <c r="Q97" s="77">
        <v>9.6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49.120000000000005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</v>
      </c>
      <c r="AA97" s="117">
        <f>STOA!I97</f>
        <v>0.73</v>
      </c>
      <c r="AB97" s="117">
        <f>-STOA!O97</f>
        <v>-324.07</v>
      </c>
      <c r="AC97">
        <f t="shared" si="3"/>
        <v>10.787289801983476</v>
      </c>
      <c r="AD97">
        <f t="shared" si="4"/>
        <v>483.66883690004209</v>
      </c>
      <c r="AE97">
        <f>'IDT-1'!C97</f>
        <v>0</v>
      </c>
      <c r="AF97" s="26"/>
      <c r="AG97">
        <f t="shared" si="5"/>
        <v>483.66883690004209</v>
      </c>
      <c r="AI97" s="75">
        <f>PXIL!I97</f>
        <v>0</v>
      </c>
      <c r="AJ97" s="75">
        <f>PXIL!O97</f>
        <v>0</v>
      </c>
      <c r="AK97" s="75">
        <f>RTM_IEX!I97</f>
        <v>52.81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5.0594693984764909</v>
      </c>
      <c r="F98">
        <f>GT_Spot!Q98</f>
        <v>0</v>
      </c>
      <c r="G98">
        <f>PPCL_NG!Q98</f>
        <v>26.19</v>
      </c>
      <c r="H98">
        <f>PPCL_Spot!Q98</f>
        <v>0</v>
      </c>
      <c r="I98">
        <f>Bawana_NG!Q98</f>
        <v>49.04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599.10665730354901</v>
      </c>
      <c r="P98" s="77">
        <v>65.990000000000009</v>
      </c>
      <c r="Q98" s="77">
        <v>9.6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48.88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-65</v>
      </c>
      <c r="AA98" s="117">
        <f>STOA!I98</f>
        <v>0.73</v>
      </c>
      <c r="AB98" s="117">
        <f>-STOA!O98</f>
        <v>-324.07</v>
      </c>
      <c r="AC98">
        <f t="shared" si="3"/>
        <v>10.534658990038359</v>
      </c>
      <c r="AD98">
        <f t="shared" si="4"/>
        <v>404.99146771198724</v>
      </c>
      <c r="AE98">
        <f>'IDT-1'!C98</f>
        <v>0</v>
      </c>
      <c r="AF98" s="26"/>
      <c r="AG98">
        <f t="shared" si="5"/>
        <v>404.99146771198724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0.14075383710533543</v>
      </c>
      <c r="F99">
        <f t="shared" si="6"/>
        <v>0</v>
      </c>
      <c r="G99">
        <f t="shared" si="6"/>
        <v>0.61287303125275117</v>
      </c>
      <c r="H99">
        <f t="shared" si="6"/>
        <v>0</v>
      </c>
      <c r="I99">
        <f t="shared" si="6"/>
        <v>1.027160701651213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16.521284298272619</v>
      </c>
      <c r="P99" s="77">
        <f t="shared" si="6"/>
        <v>1.546095527428746</v>
      </c>
      <c r="Q99" s="77">
        <f t="shared" si="6"/>
        <v>0.4264793580417966</v>
      </c>
      <c r="R99" s="80">
        <f t="shared" si="6"/>
        <v>0.22293797551688094</v>
      </c>
      <c r="S99" s="80">
        <f t="shared" si="6"/>
        <v>0</v>
      </c>
      <c r="T99" s="78">
        <f t="shared" si="6"/>
        <v>0.49839500000000003</v>
      </c>
      <c r="U99" s="78">
        <f t="shared" si="6"/>
        <v>2.1833750000000007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-1.7987500000000001</v>
      </c>
      <c r="AA99" s="117">
        <f t="shared" si="6"/>
        <v>1.7369999999999972E-2</v>
      </c>
      <c r="AB99" s="117">
        <f t="shared" si="6"/>
        <v>-6.8351899999999919</v>
      </c>
      <c r="AC99">
        <f t="shared" si="6"/>
        <v>0.28447155409860347</v>
      </c>
      <c r="AD99">
        <f t="shared" si="6"/>
        <v>14.370698175170748</v>
      </c>
      <c r="AE99">
        <f t="shared" si="6"/>
        <v>-0.41017475000000003</v>
      </c>
      <c r="AG99">
        <f t="shared" si="6"/>
        <v>13.960523425170749</v>
      </c>
      <c r="AI99">
        <f t="shared" si="6"/>
        <v>0</v>
      </c>
      <c r="AJ99">
        <f t="shared" si="6"/>
        <v>0</v>
      </c>
      <c r="AK99">
        <f t="shared" si="6"/>
        <v>0.212175</v>
      </c>
      <c r="AL99">
        <f t="shared" si="6"/>
        <v>-0.20499999999999999</v>
      </c>
      <c r="AM99">
        <f t="shared" si="6"/>
        <v>0</v>
      </c>
      <c r="AN99">
        <f t="shared" si="6"/>
        <v>0</v>
      </c>
      <c r="AO99">
        <f t="shared" si="6"/>
        <v>8.5209999999999994E-2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15.59873949579832</v>
      </c>
      <c r="F3">
        <f>GT_Spot!T3</f>
        <v>0</v>
      </c>
      <c r="G3">
        <f>PPCL_NG!T3</f>
        <v>30.462249254790631</v>
      </c>
      <c r="H3">
        <f>PPCL_Spot!T3</f>
        <v>0</v>
      </c>
      <c r="I3">
        <f>Bawana_NG!T3</f>
        <v>57.264009991352282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350.1726678002654</v>
      </c>
      <c r="P3" s="77">
        <v>37.63000000000001</v>
      </c>
      <c r="Q3" s="77">
        <v>7.68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191.52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-67</v>
      </c>
      <c r="AA3" s="117">
        <f>STOA!J3</f>
        <v>1.75</v>
      </c>
      <c r="AB3" s="117">
        <f>-STOA!P3</f>
        <v>0</v>
      </c>
      <c r="AC3">
        <f>SUMIF(B3:AB3,"&gt;0")*$AC$2-SUMIF(B3:AB3,"&lt;0")*($AC$2/(1-$AC$2))+SUMIF(AI3:AN3,"&gt;0")*$AC$2-SUMIF(AI3:AN3,"&lt;0")*($AC$2/(1-$AC$2))</f>
        <v>6.6851180095585052</v>
      </c>
      <c r="AD3">
        <f>SUM(B3:AB3,AI3:AR3)-AC3</f>
        <v>618.39254853264811</v>
      </c>
      <c r="AE3">
        <f>'IDT-1'!F3</f>
        <v>0</v>
      </c>
      <c r="AF3" s="26"/>
      <c r="AG3">
        <f>SUM(AD3:AF3)</f>
        <v>618.39254853264811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15.59873949579832</v>
      </c>
      <c r="F4">
        <f>GT_Spot!T4</f>
        <v>0</v>
      </c>
      <c r="G4">
        <f>PPCL_NG!T4</f>
        <v>30.462249254790631</v>
      </c>
      <c r="H4">
        <f>PPCL_Spot!T4</f>
        <v>0</v>
      </c>
      <c r="I4">
        <f>Bawana_NG!T4</f>
        <v>57.264009991352282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359.14372065002522</v>
      </c>
      <c r="P4" s="77">
        <v>37.63000000000001</v>
      </c>
      <c r="Q4" s="77">
        <v>7.68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176.14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-79</v>
      </c>
      <c r="AA4" s="117">
        <f>STOA!J4</f>
        <v>1.75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6.7352568049027353</v>
      </c>
      <c r="AD4">
        <f t="shared" ref="AD4:AD67" si="1">SUM(B4:AB4,AI4:AR4)-AC4</f>
        <v>599.93346258706367</v>
      </c>
      <c r="AE4">
        <f>'IDT-1'!F4</f>
        <v>0</v>
      </c>
      <c r="AF4" s="26"/>
      <c r="AG4">
        <f t="shared" ref="AG4:AG67" si="2">SUM(AD4:AF4)</f>
        <v>599.93346258706367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15.59873949579832</v>
      </c>
      <c r="F5">
        <f>GT_Spot!T5</f>
        <v>0</v>
      </c>
      <c r="G5">
        <f>PPCL_NG!T5</f>
        <v>30.462249254790631</v>
      </c>
      <c r="H5">
        <f>PPCL_Spot!T5</f>
        <v>0</v>
      </c>
      <c r="I5">
        <f>Bawana_NG!T5</f>
        <v>57.264009991352282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389.41481047119601</v>
      </c>
      <c r="P5" s="77">
        <v>37.63000000000001</v>
      </c>
      <c r="Q5" s="77">
        <v>7.68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154.82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-91</v>
      </c>
      <c r="AA5" s="117">
        <f>STOA!J5</f>
        <v>1.75</v>
      </c>
      <c r="AB5" s="117">
        <f>-STOA!P5</f>
        <v>0</v>
      </c>
      <c r="AC5">
        <f t="shared" si="0"/>
        <v>6.9205639255953812</v>
      </c>
      <c r="AD5">
        <f t="shared" si="1"/>
        <v>596.69924528754177</v>
      </c>
      <c r="AE5">
        <f>'IDT-1'!F5</f>
        <v>0</v>
      </c>
      <c r="AF5" s="26"/>
      <c r="AG5">
        <f t="shared" si="2"/>
        <v>596.69924528754177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15.59873949579832</v>
      </c>
      <c r="F6">
        <f>GT_Spot!T6</f>
        <v>0</v>
      </c>
      <c r="G6">
        <f>PPCL_NG!T6</f>
        <v>30.462249254790631</v>
      </c>
      <c r="H6">
        <f>PPCL_Spot!T6</f>
        <v>0</v>
      </c>
      <c r="I6">
        <f>Bawana_NG!T6</f>
        <v>57.264009991352282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389.41437915939929</v>
      </c>
      <c r="P6" s="77">
        <v>37.63000000000001</v>
      </c>
      <c r="Q6" s="77">
        <v>7.68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155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-109</v>
      </c>
      <c r="AA6" s="117">
        <f>STOA!J6</f>
        <v>1.75</v>
      </c>
      <c r="AB6" s="117">
        <f>-STOA!P6</f>
        <v>0</v>
      </c>
      <c r="AC6">
        <f t="shared" si="0"/>
        <v>7.0819504254510868</v>
      </c>
      <c r="AD6">
        <f t="shared" si="1"/>
        <v>578.71742747588939</v>
      </c>
      <c r="AE6">
        <f>'IDT-1'!F6</f>
        <v>0</v>
      </c>
      <c r="AF6" s="26"/>
      <c r="AG6">
        <f t="shared" si="2"/>
        <v>578.71742747588939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15.59873949579832</v>
      </c>
      <c r="F7">
        <f>GT_Spot!T7</f>
        <v>0</v>
      </c>
      <c r="G7">
        <f>PPCL_NG!T7</f>
        <v>30.462249254790631</v>
      </c>
      <c r="H7">
        <f>PPCL_Spot!T7</f>
        <v>0</v>
      </c>
      <c r="I7">
        <f>Bawana_NG!T7</f>
        <v>57.264009991352282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389.80650302439687</v>
      </c>
      <c r="P7" s="77">
        <v>37.63000000000001</v>
      </c>
      <c r="Q7" s="77">
        <v>7.68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155.09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-121</v>
      </c>
      <c r="AA7" s="117">
        <f>STOA!J7</f>
        <v>1.75</v>
      </c>
      <c r="AB7" s="117">
        <f>-STOA!P7</f>
        <v>0</v>
      </c>
      <c r="AC7">
        <f t="shared" si="0"/>
        <v>7.1927306457294096</v>
      </c>
      <c r="AD7">
        <f t="shared" si="1"/>
        <v>567.08877112060873</v>
      </c>
      <c r="AE7">
        <f>'IDT-1'!F7</f>
        <v>0</v>
      </c>
      <c r="AF7" s="26"/>
      <c r="AG7">
        <f t="shared" si="2"/>
        <v>567.08877112060873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15.59873949579832</v>
      </c>
      <c r="F8">
        <f>GT_Spot!T8</f>
        <v>0</v>
      </c>
      <c r="G8">
        <f>PPCL_NG!T8</f>
        <v>30.462249254790631</v>
      </c>
      <c r="H8">
        <f>PPCL_Spot!T8</f>
        <v>0</v>
      </c>
      <c r="I8">
        <f>Bawana_NG!T8</f>
        <v>57.264009991352282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389.80862142788521</v>
      </c>
      <c r="P8" s="77">
        <v>37.63000000000001</v>
      </c>
      <c r="Q8" s="77">
        <v>7.68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155.31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-135</v>
      </c>
      <c r="AA8" s="117">
        <f>STOA!J8</f>
        <v>1.75</v>
      </c>
      <c r="AB8" s="117">
        <f>-STOA!P8</f>
        <v>0</v>
      </c>
      <c r="AC8">
        <f t="shared" si="0"/>
        <v>7.3189790729908415</v>
      </c>
      <c r="AD8">
        <f t="shared" si="1"/>
        <v>553.18464109683566</v>
      </c>
      <c r="AE8">
        <f>'IDT-1'!F8</f>
        <v>0</v>
      </c>
      <c r="AF8" s="26"/>
      <c r="AG8">
        <f t="shared" si="2"/>
        <v>553.18464109683566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15.59873949579832</v>
      </c>
      <c r="F9">
        <f>GT_Spot!T9</f>
        <v>0</v>
      </c>
      <c r="G9">
        <f>PPCL_NG!T9</f>
        <v>31.04</v>
      </c>
      <c r="H9">
        <f>PPCL_Spot!T9</f>
        <v>0</v>
      </c>
      <c r="I9">
        <f>Bawana_NG!T9</f>
        <v>57.264009991352282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389.80838951131295</v>
      </c>
      <c r="P9" s="77">
        <v>37.63000000000001</v>
      </c>
      <c r="Q9" s="77">
        <v>7.68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154.94999999999999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-140</v>
      </c>
      <c r="AA9" s="117">
        <f>STOA!J9</f>
        <v>1.75</v>
      </c>
      <c r="AB9" s="117">
        <f>-STOA!P9</f>
        <v>0</v>
      </c>
      <c r="AC9">
        <f t="shared" si="0"/>
        <v>7.6760183395706596</v>
      </c>
      <c r="AD9">
        <f t="shared" si="1"/>
        <v>513.04512065889276</v>
      </c>
      <c r="AE9">
        <f>'IDT-1'!F9</f>
        <v>0</v>
      </c>
      <c r="AF9" s="26"/>
      <c r="AG9">
        <f t="shared" si="2"/>
        <v>513.04512065889276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15.59873949579832</v>
      </c>
      <c r="F10">
        <f>GT_Spot!T10</f>
        <v>0</v>
      </c>
      <c r="G10">
        <f>PPCL_NG!T10</f>
        <v>30.462249254790631</v>
      </c>
      <c r="H10">
        <f>PPCL_Spot!T10</f>
        <v>0</v>
      </c>
      <c r="I10">
        <f>Bawana_NG!T10</f>
        <v>57.264009991352282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389.80567846641173</v>
      </c>
      <c r="P10" s="77">
        <v>37.63000000000001</v>
      </c>
      <c r="Q10" s="77">
        <v>7.68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154.53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-144</v>
      </c>
      <c r="AA10" s="117">
        <f>STOA!J10</f>
        <v>1.75</v>
      </c>
      <c r="AB10" s="117">
        <f>-STOA!P10</f>
        <v>0</v>
      </c>
      <c r="AC10">
        <f t="shared" si="0"/>
        <v>7.3919923226296316</v>
      </c>
      <c r="AD10">
        <f t="shared" si="1"/>
        <v>543.32868488572319</v>
      </c>
      <c r="AE10">
        <f>'IDT-1'!F10</f>
        <v>0</v>
      </c>
      <c r="AF10" s="26"/>
      <c r="AG10">
        <f t="shared" si="2"/>
        <v>543.32868488572319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15.59873949579832</v>
      </c>
      <c r="F11">
        <f>GT_Spot!T11</f>
        <v>0</v>
      </c>
      <c r="G11">
        <f>PPCL_NG!T11</f>
        <v>30.462249254790631</v>
      </c>
      <c r="H11">
        <f>PPCL_Spot!T11</f>
        <v>0</v>
      </c>
      <c r="I11">
        <f>Bawana_NG!T11</f>
        <v>57.264009991352282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390.40963172075215</v>
      </c>
      <c r="P11" s="77">
        <v>37.63000000000001</v>
      </c>
      <c r="Q11" s="77">
        <v>7.68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154.03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-148</v>
      </c>
      <c r="AA11" s="117">
        <f>STOA!J11</f>
        <v>1.75</v>
      </c>
      <c r="AB11" s="117">
        <f>-STOA!P11</f>
        <v>0</v>
      </c>
      <c r="AC11">
        <f t="shared" si="0"/>
        <v>7.7391540846334461</v>
      </c>
      <c r="AD11">
        <f t="shared" si="1"/>
        <v>504.08547637805987</v>
      </c>
      <c r="AE11">
        <f>'IDT-1'!F11</f>
        <v>0</v>
      </c>
      <c r="AF11" s="26"/>
      <c r="AG11">
        <f t="shared" si="2"/>
        <v>504.08547637805987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15.59873949579832</v>
      </c>
      <c r="F12">
        <f>GT_Spot!T12</f>
        <v>0</v>
      </c>
      <c r="G12">
        <f>PPCL_NG!T12</f>
        <v>30.462249254790631</v>
      </c>
      <c r="H12">
        <f>PPCL_Spot!T12</f>
        <v>0</v>
      </c>
      <c r="I12">
        <f>Bawana_NG!T12</f>
        <v>57.264009991352282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390.41029187593398</v>
      </c>
      <c r="P12" s="77">
        <v>37.58</v>
      </c>
      <c r="Q12" s="77">
        <v>7.68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154.32999999999998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-153</v>
      </c>
      <c r="AA12" s="117">
        <f>STOA!J12</f>
        <v>1.75</v>
      </c>
      <c r="AB12" s="117">
        <f>-STOA!P12</f>
        <v>0</v>
      </c>
      <c r="AC12">
        <f t="shared" si="0"/>
        <v>7.4750160683331863</v>
      </c>
      <c r="AD12">
        <f t="shared" si="1"/>
        <v>534.60027454954206</v>
      </c>
      <c r="AE12">
        <f>'IDT-1'!F12</f>
        <v>0</v>
      </c>
      <c r="AF12" s="26"/>
      <c r="AG12">
        <f t="shared" si="2"/>
        <v>534.60027454954206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15.59873949579832</v>
      </c>
      <c r="F13">
        <f>GT_Spot!T13</f>
        <v>0</v>
      </c>
      <c r="G13">
        <f>PPCL_NG!T13</f>
        <v>30.462249254790631</v>
      </c>
      <c r="H13">
        <f>PPCL_Spot!T13</f>
        <v>0</v>
      </c>
      <c r="I13">
        <f>Bawana_NG!T13</f>
        <v>57.264009991352282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390.35546056271471</v>
      </c>
      <c r="P13" s="77">
        <v>37.58</v>
      </c>
      <c r="Q13" s="77">
        <v>7.68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154.63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-160</v>
      </c>
      <c r="AA13" s="117">
        <f>STOA!J13</f>
        <v>1.75</v>
      </c>
      <c r="AB13" s="117">
        <f>-STOA!P13</f>
        <v>0</v>
      </c>
      <c r="AC13">
        <f t="shared" si="0"/>
        <v>7.5393204454322227</v>
      </c>
      <c r="AD13">
        <f t="shared" si="1"/>
        <v>527.78113885922369</v>
      </c>
      <c r="AE13">
        <f>'IDT-1'!F13</f>
        <v>0</v>
      </c>
      <c r="AF13" s="26"/>
      <c r="AG13">
        <f t="shared" si="2"/>
        <v>527.78113885922369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15.59873949579832</v>
      </c>
      <c r="F14">
        <f>GT_Spot!T14</f>
        <v>0</v>
      </c>
      <c r="G14">
        <f>PPCL_NG!T14</f>
        <v>30.462249254790631</v>
      </c>
      <c r="H14">
        <f>PPCL_Spot!T14</f>
        <v>0</v>
      </c>
      <c r="I14">
        <f>Bawana_NG!T14</f>
        <v>57.264009991352282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390.35626356459449</v>
      </c>
      <c r="P14" s="77">
        <v>37.63000000000001</v>
      </c>
      <c r="Q14" s="77">
        <v>7.68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154.47999999999999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-164</v>
      </c>
      <c r="AA14" s="117">
        <f>STOA!J14</f>
        <v>1.75</v>
      </c>
      <c r="AB14" s="117">
        <f>-STOA!P14</f>
        <v>0</v>
      </c>
      <c r="AC14">
        <f t="shared" si="0"/>
        <v>7.5739600219375465</v>
      </c>
      <c r="AD14">
        <f t="shared" si="1"/>
        <v>523.64730228459814</v>
      </c>
      <c r="AE14">
        <f>'IDT-1'!F14</f>
        <v>0</v>
      </c>
      <c r="AF14" s="26"/>
      <c r="AG14">
        <f t="shared" si="2"/>
        <v>523.64730228459814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15.59873949579832</v>
      </c>
      <c r="F15">
        <f>GT_Spot!T15</f>
        <v>0</v>
      </c>
      <c r="G15">
        <f>PPCL_NG!T15</f>
        <v>31.04</v>
      </c>
      <c r="H15">
        <f>PPCL_Spot!T15</f>
        <v>0</v>
      </c>
      <c r="I15">
        <f>Bawana_NG!T15</f>
        <v>57.3067657521526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390.71857075210994</v>
      </c>
      <c r="P15" s="77">
        <v>37.572162053288835</v>
      </c>
      <c r="Q15" s="77">
        <v>7.68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151.60999999999999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-166</v>
      </c>
      <c r="AA15" s="117">
        <f>STOA!J15</f>
        <v>1.75</v>
      </c>
      <c r="AB15" s="117">
        <f>-STOA!P15</f>
        <v>0</v>
      </c>
      <c r="AC15">
        <f t="shared" si="0"/>
        <v>7.8409438892197594</v>
      </c>
      <c r="AD15">
        <f t="shared" si="1"/>
        <v>489.43529416412986</v>
      </c>
      <c r="AE15">
        <f>'IDT-1'!F15</f>
        <v>0</v>
      </c>
      <c r="AF15" s="26"/>
      <c r="AG15">
        <f t="shared" si="2"/>
        <v>489.43529416412986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15.59873949579832</v>
      </c>
      <c r="F16">
        <f>GT_Spot!T16</f>
        <v>0</v>
      </c>
      <c r="G16">
        <f>PPCL_NG!T16</f>
        <v>30.462249254790631</v>
      </c>
      <c r="H16">
        <f>PPCL_Spot!T16</f>
        <v>0</v>
      </c>
      <c r="I16">
        <f>Bawana_NG!T16</f>
        <v>57.3067657521526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390.71852661330041</v>
      </c>
      <c r="P16" s="77">
        <v>37.572162053288835</v>
      </c>
      <c r="Q16" s="77">
        <v>7.68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151.54999999999998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-166</v>
      </c>
      <c r="AA16" s="117">
        <f>STOA!J16</f>
        <v>1.75</v>
      </c>
      <c r="AB16" s="117">
        <f>-STOA!P16</f>
        <v>0</v>
      </c>
      <c r="AC16">
        <f t="shared" si="0"/>
        <v>7.5689874685745329</v>
      </c>
      <c r="AD16">
        <f t="shared" si="1"/>
        <v>519.06945570075618</v>
      </c>
      <c r="AE16">
        <f>'IDT-1'!F16</f>
        <v>0</v>
      </c>
      <c r="AF16" s="26"/>
      <c r="AG16">
        <f t="shared" si="2"/>
        <v>519.06945570075618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15.59873949579832</v>
      </c>
      <c r="F17">
        <f>GT_Spot!T17</f>
        <v>0</v>
      </c>
      <c r="G17">
        <f>PPCL_NG!T17</f>
        <v>30.462249254790631</v>
      </c>
      <c r="H17">
        <f>PPCL_Spot!T17</f>
        <v>0</v>
      </c>
      <c r="I17">
        <f>Bawana_NG!T17</f>
        <v>57.3067657521526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389.93537479006164</v>
      </c>
      <c r="P17" s="77">
        <v>37.572162053288835</v>
      </c>
      <c r="Q17" s="77">
        <v>7.68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147.33000000000001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-164</v>
      </c>
      <c r="AA17" s="117">
        <f>STOA!J17</f>
        <v>1.75</v>
      </c>
      <c r="AB17" s="117">
        <f>-STOA!P17</f>
        <v>0</v>
      </c>
      <c r="AC17">
        <f t="shared" si="0"/>
        <v>7.5072034774856427</v>
      </c>
      <c r="AD17">
        <f t="shared" si="1"/>
        <v>516.12808786860637</v>
      </c>
      <c r="AE17">
        <f>'IDT-1'!F17</f>
        <v>0</v>
      </c>
      <c r="AF17" s="26"/>
      <c r="AG17">
        <f t="shared" si="2"/>
        <v>516.12808786860637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15.59873949579832</v>
      </c>
      <c r="F18">
        <f>GT_Spot!T18</f>
        <v>0</v>
      </c>
      <c r="G18">
        <f>PPCL_NG!T18</f>
        <v>30.462249254790631</v>
      </c>
      <c r="H18">
        <f>PPCL_Spot!T18</f>
        <v>0</v>
      </c>
      <c r="I18">
        <f>Bawana_NG!T18</f>
        <v>57.3067657521526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389.93566027840075</v>
      </c>
      <c r="P18" s="77">
        <v>37.572162053288835</v>
      </c>
      <c r="Q18" s="77">
        <v>7.68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147.41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-162</v>
      </c>
      <c r="AA18" s="117">
        <f>STOA!J18</f>
        <v>1.75</v>
      </c>
      <c r="AB18" s="117">
        <f>-STOA!P18</f>
        <v>0</v>
      </c>
      <c r="AC18">
        <f t="shared" si="0"/>
        <v>7.4901537347386355</v>
      </c>
      <c r="AD18">
        <f t="shared" si="1"/>
        <v>518.22542309969242</v>
      </c>
      <c r="AE18">
        <f>'IDT-1'!F18</f>
        <v>0</v>
      </c>
      <c r="AF18" s="26"/>
      <c r="AG18">
        <f t="shared" si="2"/>
        <v>518.22542309969242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15.59873949579832</v>
      </c>
      <c r="F19">
        <f>GT_Spot!T19</f>
        <v>0</v>
      </c>
      <c r="G19">
        <f>PPCL_NG!T19</f>
        <v>30.462249254790631</v>
      </c>
      <c r="H19">
        <f>PPCL_Spot!T19</f>
        <v>0</v>
      </c>
      <c r="I19">
        <f>Bawana_NG!T19</f>
        <v>56.677616187300082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390.88573992311865</v>
      </c>
      <c r="P19" s="77">
        <v>37.572162053288835</v>
      </c>
      <c r="Q19" s="77">
        <v>7.68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147.36000000000001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-159</v>
      </c>
      <c r="AA19" s="117">
        <f>STOA!J19</f>
        <v>1.75</v>
      </c>
      <c r="AB19" s="117">
        <f>-STOA!P19</f>
        <v>0</v>
      </c>
      <c r="AC19">
        <f t="shared" si="0"/>
        <v>7.7322473625407246</v>
      </c>
      <c r="AD19">
        <f t="shared" si="1"/>
        <v>491.25425955175575</v>
      </c>
      <c r="AE19">
        <f>'IDT-1'!F19</f>
        <v>0</v>
      </c>
      <c r="AF19" s="26"/>
      <c r="AG19">
        <f t="shared" si="2"/>
        <v>491.25425955175575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15.59873949579832</v>
      </c>
      <c r="F20">
        <f>GT_Spot!T20</f>
        <v>0</v>
      </c>
      <c r="G20">
        <f>PPCL_NG!T20</f>
        <v>30.462249254790631</v>
      </c>
      <c r="H20">
        <f>PPCL_Spot!T20</f>
        <v>0</v>
      </c>
      <c r="I20">
        <f>Bawana_NG!T20</f>
        <v>57.298812842328722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391.10864784686885</v>
      </c>
      <c r="P20" s="77">
        <v>37.572162053288835</v>
      </c>
      <c r="Q20" s="77">
        <v>7.68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147.26000000000002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-153</v>
      </c>
      <c r="AA20" s="117">
        <f>STOA!J20</f>
        <v>1.75</v>
      </c>
      <c r="AB20" s="117">
        <f>-STOA!P20</f>
        <v>0</v>
      </c>
      <c r="AC20">
        <f t="shared" si="0"/>
        <v>7.4191828920349474</v>
      </c>
      <c r="AD20">
        <f t="shared" si="1"/>
        <v>528.31142860104035</v>
      </c>
      <c r="AE20">
        <f>'IDT-1'!F20</f>
        <v>0</v>
      </c>
      <c r="AF20" s="26"/>
      <c r="AG20">
        <f t="shared" si="2"/>
        <v>528.31142860104035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15.59873949579832</v>
      </c>
      <c r="F21">
        <f>GT_Spot!T21</f>
        <v>0</v>
      </c>
      <c r="G21">
        <f>PPCL_NG!T21</f>
        <v>31.04</v>
      </c>
      <c r="H21">
        <f>PPCL_Spot!T21</f>
        <v>0</v>
      </c>
      <c r="I21">
        <f>Bawana_NG!T21</f>
        <v>57.322353742751908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384.73739588254585</v>
      </c>
      <c r="P21" s="77">
        <v>38.400000000000006</v>
      </c>
      <c r="Q21" s="77">
        <v>7.68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147.17000000000002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-144</v>
      </c>
      <c r="AA21" s="117">
        <f>STOA!J21</f>
        <v>1.75</v>
      </c>
      <c r="AB21" s="117">
        <f>-STOA!P21</f>
        <v>0</v>
      </c>
      <c r="AC21">
        <f t="shared" si="0"/>
        <v>7.2949970674617726</v>
      </c>
      <c r="AD21">
        <f t="shared" si="1"/>
        <v>532.40349205363441</v>
      </c>
      <c r="AE21">
        <f>'IDT-1'!F21</f>
        <v>0</v>
      </c>
      <c r="AF21" s="26"/>
      <c r="AG21">
        <f t="shared" si="2"/>
        <v>532.40349205363441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15.59873949579832</v>
      </c>
      <c r="F22">
        <f>GT_Spot!T22</f>
        <v>0</v>
      </c>
      <c r="G22">
        <f>PPCL_NG!T22</f>
        <v>30.462249254790631</v>
      </c>
      <c r="H22">
        <f>PPCL_Spot!T22</f>
        <v>0</v>
      </c>
      <c r="I22">
        <f>Bawana_NG!T22</f>
        <v>57.329993029406317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384.73716012370789</v>
      </c>
      <c r="P22" s="77">
        <v>38.4</v>
      </c>
      <c r="Q22" s="77">
        <v>7.68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147.18000000000004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-127</v>
      </c>
      <c r="AA22" s="117">
        <f>STOA!J22</f>
        <v>1.75</v>
      </c>
      <c r="AB22" s="117">
        <f>-STOA!P22</f>
        <v>0</v>
      </c>
      <c r="AC22">
        <f t="shared" si="0"/>
        <v>7.139137844071394</v>
      </c>
      <c r="AD22">
        <f t="shared" si="1"/>
        <v>548.99900405963183</v>
      </c>
      <c r="AE22">
        <f>'IDT-1'!F22</f>
        <v>0</v>
      </c>
      <c r="AF22" s="26"/>
      <c r="AG22">
        <f t="shared" si="2"/>
        <v>548.99900405963183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15.59873949579832</v>
      </c>
      <c r="F23">
        <f>GT_Spot!T23</f>
        <v>0</v>
      </c>
      <c r="G23">
        <f>PPCL_NG!T23</f>
        <v>30.462249254790631</v>
      </c>
      <c r="H23">
        <f>PPCL_Spot!T23</f>
        <v>0</v>
      </c>
      <c r="I23">
        <f>Bawana_NG!T23</f>
        <v>57.053087029752646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382.36176879301689</v>
      </c>
      <c r="P23" s="77">
        <v>38.4</v>
      </c>
      <c r="Q23" s="77">
        <v>7.68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147.18000000000004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-102</v>
      </c>
      <c r="AA23" s="117">
        <f>STOA!J23</f>
        <v>1.75</v>
      </c>
      <c r="AB23" s="117">
        <f>-STOA!P23</f>
        <v>0</v>
      </c>
      <c r="AC23">
        <f t="shared" si="0"/>
        <v>7.0714069899533838</v>
      </c>
      <c r="AD23">
        <f t="shared" si="1"/>
        <v>551.41443758340506</v>
      </c>
      <c r="AE23">
        <f>'IDT-1'!F23</f>
        <v>0</v>
      </c>
      <c r="AF23" s="26"/>
      <c r="AG23">
        <f t="shared" si="2"/>
        <v>551.41443758340506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15.59873949579832</v>
      </c>
      <c r="F24">
        <f>GT_Spot!T24</f>
        <v>0</v>
      </c>
      <c r="G24">
        <f>PPCL_NG!T24</f>
        <v>30.462249254790631</v>
      </c>
      <c r="H24">
        <f>PPCL_Spot!T24</f>
        <v>0</v>
      </c>
      <c r="I24">
        <f>Bawana_NG!T24</f>
        <v>55.559634397007173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382.00216642329633</v>
      </c>
      <c r="P24" s="77">
        <v>38.400000000000006</v>
      </c>
      <c r="Q24" s="77">
        <v>7.68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147.21000000000004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-72</v>
      </c>
      <c r="AA24" s="117">
        <f>STOA!J24</f>
        <v>1.75</v>
      </c>
      <c r="AB24" s="117">
        <f>-STOA!P24</f>
        <v>0</v>
      </c>
      <c r="AC24">
        <f t="shared" si="0"/>
        <v>6.6114577298219164</v>
      </c>
      <c r="AD24">
        <f t="shared" si="1"/>
        <v>600.05133184107046</v>
      </c>
      <c r="AE24">
        <f>'IDT-1'!F24</f>
        <v>0</v>
      </c>
      <c r="AF24" s="26"/>
      <c r="AG24">
        <f t="shared" si="2"/>
        <v>600.05133184107046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15.59873949579832</v>
      </c>
      <c r="F25">
        <f>GT_Spot!T25</f>
        <v>0</v>
      </c>
      <c r="G25">
        <f>PPCL_NG!T25</f>
        <v>30.462249254790631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389.67166875538703</v>
      </c>
      <c r="P25" s="77">
        <v>38.4</v>
      </c>
      <c r="Q25" s="77">
        <v>7.68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168.92000000000002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-43</v>
      </c>
      <c r="AA25" s="117">
        <f>STOA!J25</f>
        <v>1.75</v>
      </c>
      <c r="AB25" s="117">
        <f>-STOA!P25</f>
        <v>0</v>
      </c>
      <c r="AC25">
        <f t="shared" si="0"/>
        <v>6.5636068695069882</v>
      </c>
      <c r="AD25">
        <f t="shared" si="1"/>
        <v>652.91905063646902</v>
      </c>
      <c r="AE25">
        <f>'IDT-1'!F25</f>
        <v>0</v>
      </c>
      <c r="AF25" s="26"/>
      <c r="AG25">
        <f t="shared" si="2"/>
        <v>652.91905063646902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30.462249254790631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428.51732706521727</v>
      </c>
      <c r="P26" s="77">
        <v>38.4</v>
      </c>
      <c r="Q26" s="77">
        <v>7.68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188.06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-94</v>
      </c>
      <c r="AA26" s="117">
        <f>STOA!J26</f>
        <v>1.75</v>
      </c>
      <c r="AB26" s="117">
        <f>-STOA!P26</f>
        <v>0</v>
      </c>
      <c r="AC26">
        <f t="shared" si="0"/>
        <v>7.7766268909010465</v>
      </c>
      <c r="AD26">
        <f t="shared" si="1"/>
        <v>687.09643036076773</v>
      </c>
      <c r="AE26">
        <f>'IDT-1'!F26</f>
        <v>0</v>
      </c>
      <c r="AF26" s="26"/>
      <c r="AG26">
        <f t="shared" si="2"/>
        <v>687.09643036076773</v>
      </c>
      <c r="AI26" s="75">
        <f>PXIL!J26</f>
        <v>0</v>
      </c>
      <c r="AJ26" s="75">
        <f>PXIL!P26</f>
        <v>0</v>
      </c>
      <c r="AK26" s="75">
        <f>RTM_IEX!J26</f>
        <v>28.8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31.04</v>
      </c>
      <c r="H27">
        <f>PPCL_Spot!T27</f>
        <v>0</v>
      </c>
      <c r="I27">
        <f>Bawana_NG!T27</f>
        <v>68.92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468.00304778233789</v>
      </c>
      <c r="P27" s="77">
        <v>79.706931988761013</v>
      </c>
      <c r="Q27" s="77">
        <v>26.56693222491629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205.23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-121</v>
      </c>
      <c r="AA27" s="117">
        <f>STOA!J27</f>
        <v>1.75</v>
      </c>
      <c r="AB27" s="117">
        <f>-STOA!P27</f>
        <v>0</v>
      </c>
      <c r="AC27">
        <f t="shared" si="0"/>
        <v>9.1403154383930918</v>
      </c>
      <c r="AD27">
        <f t="shared" si="1"/>
        <v>746.28007748928314</v>
      </c>
      <c r="AE27">
        <f>'IDT-1'!F27</f>
        <v>-43.823999999999998</v>
      </c>
      <c r="AF27" s="26"/>
      <c r="AG27">
        <f t="shared" si="2"/>
        <v>702.45607748928319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30.462249254790631</v>
      </c>
      <c r="H28">
        <f>PPCL_Spot!T28</f>
        <v>0</v>
      </c>
      <c r="I28">
        <f>Bawana_NG!T28</f>
        <v>68.239999999999995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488.60574125207796</v>
      </c>
      <c r="P28" s="77">
        <v>79.706931988761013</v>
      </c>
      <c r="Q28" s="77">
        <v>26.56693222491629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205.23999999999998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-54</v>
      </c>
      <c r="AA28" s="117">
        <f>STOA!J28</f>
        <v>1.75</v>
      </c>
      <c r="AB28" s="117">
        <f>-STOA!P28</f>
        <v>0</v>
      </c>
      <c r="AC28">
        <f t="shared" si="0"/>
        <v>8.5382418399379691</v>
      </c>
      <c r="AD28">
        <f t="shared" si="1"/>
        <v>853.23709381226899</v>
      </c>
      <c r="AE28">
        <f>'IDT-1'!F28</f>
        <v>-69.195999999999998</v>
      </c>
      <c r="AF28" s="26"/>
      <c r="AG28">
        <f t="shared" si="2"/>
        <v>784.04109381226897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30.462249254790631</v>
      </c>
      <c r="H29">
        <f>PPCL_Spot!T29</f>
        <v>0</v>
      </c>
      <c r="I29">
        <f>Bawana_NG!T29</f>
        <v>67.58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722.30793963556937</v>
      </c>
      <c r="P29" s="77">
        <v>79.706931988761013</v>
      </c>
      <c r="Q29" s="77">
        <v>26.56693222491629</v>
      </c>
      <c r="R29" s="80">
        <v>0.49744897959183676</v>
      </c>
      <c r="S29" s="80">
        <v>0</v>
      </c>
      <c r="T29" s="78">
        <f>SUMPRODUCT(LTA!F29:AJ29,LTA!F$101:AJ$101,LTA!F$105:AJ$105)</f>
        <v>0.05</v>
      </c>
      <c r="U29" s="78">
        <f>SUMPRODUCT(LTA!F29:AJ29,LTA!F$102:AJ$102,LTA!F$105:AJ$105)</f>
        <v>262.92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-233</v>
      </c>
      <c r="AA29" s="117">
        <f>STOA!J29</f>
        <v>1.75</v>
      </c>
      <c r="AB29" s="117">
        <f>-STOA!P29</f>
        <v>0</v>
      </c>
      <c r="AC29">
        <f t="shared" si="0"/>
        <v>13.028607563206064</v>
      </c>
      <c r="AD29">
        <f t="shared" si="1"/>
        <v>999.42637545208413</v>
      </c>
      <c r="AE29">
        <f>'IDT-1'!F29</f>
        <v>-87.649000000000001</v>
      </c>
      <c r="AF29" s="26"/>
      <c r="AG29">
        <f t="shared" si="2"/>
        <v>911.77737545208413</v>
      </c>
      <c r="AI29" s="75">
        <f>PXIL!J29</f>
        <v>0</v>
      </c>
      <c r="AJ29" s="75">
        <f>PXIL!P29</f>
        <v>0</v>
      </c>
      <c r="AK29" s="75">
        <f>RTM_IEX!J29</f>
        <v>38.409999999999997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67.36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742.75009109585221</v>
      </c>
      <c r="P30" s="77">
        <v>79.706931988761013</v>
      </c>
      <c r="Q30" s="77">
        <v>26.56693222491629</v>
      </c>
      <c r="R30" s="80">
        <v>3.3200000000000003</v>
      </c>
      <c r="S30" s="80">
        <v>0</v>
      </c>
      <c r="T30" s="78">
        <f>SUMPRODUCT(LTA!F30:AJ30,LTA!F$101:AJ$101,LTA!F$105:AJ$105)</f>
        <v>0.1</v>
      </c>
      <c r="U30" s="78">
        <f>SUMPRODUCT(LTA!F30:AJ30,LTA!F$102:AJ$102,LTA!F$105:AJ$105)</f>
        <v>262.95999999999998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-157</v>
      </c>
      <c r="AA30" s="117">
        <f>STOA!J30</f>
        <v>1.75</v>
      </c>
      <c r="AB30" s="117">
        <f>-STOA!P30</f>
        <v>0</v>
      </c>
      <c r="AC30">
        <f t="shared" si="0"/>
        <v>12.557455253349302</v>
      </c>
      <c r="AD30">
        <f t="shared" si="1"/>
        <v>1099.0322302426321</v>
      </c>
      <c r="AE30">
        <f>'IDT-1'!F30</f>
        <v>-121.67</v>
      </c>
      <c r="AF30" s="26"/>
      <c r="AG30">
        <f t="shared" si="2"/>
        <v>977.36223024263211</v>
      </c>
      <c r="AI30" s="75">
        <f>PXIL!J30</f>
        <v>0</v>
      </c>
      <c r="AJ30" s="75">
        <f>PXIL!P30</f>
        <v>0</v>
      </c>
      <c r="AK30" s="75">
        <f>RTM_IEX!J30</f>
        <v>38.409999999999997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65.877557467002802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764.26755754432918</v>
      </c>
      <c r="P31" s="77">
        <v>79.706931988761013</v>
      </c>
      <c r="Q31" s="77">
        <v>26.56693222491629</v>
      </c>
      <c r="R31" s="80">
        <v>8.19</v>
      </c>
      <c r="S31" s="80">
        <v>0</v>
      </c>
      <c r="T31" s="78">
        <f>SUMPRODUCT(LTA!F31:AJ31,LTA!F$101:AJ$101,LTA!F$105:AJ$105)</f>
        <v>0.18</v>
      </c>
      <c r="U31" s="78">
        <f>SUMPRODUCT(LTA!F31:AJ31,LTA!F$102:AJ$102,LTA!F$105:AJ$105)</f>
        <v>263.35000000000002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-95</v>
      </c>
      <c r="AA31" s="117">
        <f>STOA!J31</f>
        <v>1.75</v>
      </c>
      <c r="AB31" s="117">
        <f>-STOA!P31</f>
        <v>0</v>
      </c>
      <c r="AC31">
        <f t="shared" si="0"/>
        <v>12.339622140097021</v>
      </c>
      <c r="AD31">
        <f t="shared" si="1"/>
        <v>1098.6028380165733</v>
      </c>
      <c r="AE31">
        <f>'IDT-1'!F31</f>
        <v>-153.96199999999999</v>
      </c>
      <c r="AF31" s="26"/>
      <c r="AG31">
        <f t="shared" si="2"/>
        <v>944.6408380165733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30.85</v>
      </c>
      <c r="H32">
        <f>PPCL_Spot!T32</f>
        <v>0</v>
      </c>
      <c r="I32">
        <f>Bawana_NG!T32</f>
        <v>66.92751411380182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792.34783148277688</v>
      </c>
      <c r="P32" s="77">
        <v>79.706931988761013</v>
      </c>
      <c r="Q32" s="77">
        <v>26.56693222491629</v>
      </c>
      <c r="R32" s="80">
        <v>14.457409530634182</v>
      </c>
      <c r="S32" s="80">
        <v>0</v>
      </c>
      <c r="T32" s="78">
        <f>SUMPRODUCT(LTA!F32:AJ32,LTA!F$101:AJ$101,LTA!F$105:AJ$105)</f>
        <v>0.39</v>
      </c>
      <c r="U32" s="78">
        <f>SUMPRODUCT(LTA!F32:AJ32,LTA!F$102:AJ$102,LTA!F$105:AJ$105)</f>
        <v>268.07999999999993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1.75</v>
      </c>
      <c r="AB32" s="117">
        <f>-STOA!P32</f>
        <v>0</v>
      </c>
      <c r="AC32">
        <f t="shared" si="0"/>
        <v>11.851171258508217</v>
      </c>
      <c r="AD32">
        <f t="shared" si="1"/>
        <v>1234.428929014043</v>
      </c>
      <c r="AE32">
        <f>'IDT-1'!F32</f>
        <v>-197.34800000000001</v>
      </c>
      <c r="AF32" s="26"/>
      <c r="AG32">
        <f t="shared" si="2"/>
        <v>1037.080929014043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66.292743258996282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793.97379539637689</v>
      </c>
      <c r="P33" s="77">
        <v>79.706931988761013</v>
      </c>
      <c r="Q33" s="77">
        <v>26.56693222491629</v>
      </c>
      <c r="R33" s="80">
        <v>20.7</v>
      </c>
      <c r="S33" s="80">
        <v>0</v>
      </c>
      <c r="T33" s="78">
        <f>SUMPRODUCT(LTA!F33:AJ33,LTA!F$101:AJ$101,LTA!F$105:AJ$105)</f>
        <v>0.91999999999999993</v>
      </c>
      <c r="U33" s="78">
        <f>SUMPRODUCT(LTA!F33:AJ33,LTA!F$102:AJ$102,LTA!F$105:AJ$105)</f>
        <v>275.7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1.75</v>
      </c>
      <c r="AB33" s="117">
        <f>-STOA!P33</f>
        <v>0</v>
      </c>
      <c r="AC33">
        <f t="shared" si="0"/>
        <v>11.989892553556029</v>
      </c>
      <c r="AD33">
        <f t="shared" si="1"/>
        <v>1250.0539912471556</v>
      </c>
      <c r="AE33">
        <f>'IDT-1'!F33</f>
        <v>-152.89099999999999</v>
      </c>
      <c r="AF33" s="26"/>
      <c r="AG33">
        <f t="shared" si="2"/>
        <v>1097.1629912471556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30.462249254790631</v>
      </c>
      <c r="H34">
        <f>PPCL_Spot!T34</f>
        <v>0</v>
      </c>
      <c r="I34">
        <f>Bawana_NG!T34</f>
        <v>66.505063093824234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825.01638359247499</v>
      </c>
      <c r="P34" s="77">
        <v>79.706931988761013</v>
      </c>
      <c r="Q34" s="77">
        <v>26.56693222491629</v>
      </c>
      <c r="R34" s="80">
        <v>20.7</v>
      </c>
      <c r="S34" s="80">
        <v>0</v>
      </c>
      <c r="T34" s="78">
        <f>SUMPRODUCT(LTA!F34:AJ34,LTA!F$101:AJ$101,LTA!F$105:AJ$105)</f>
        <v>2.12</v>
      </c>
      <c r="U34" s="78">
        <f>SUMPRODUCT(LTA!F34:AJ34,LTA!F$102:AJ$102,LTA!F$105:AJ$105)</f>
        <v>288.88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1.75</v>
      </c>
      <c r="AB34" s="117">
        <f>-STOA!P34</f>
        <v>0</v>
      </c>
      <c r="AC34">
        <f t="shared" si="0"/>
        <v>12.384723537670334</v>
      </c>
      <c r="AD34">
        <f t="shared" si="1"/>
        <v>1294.5263175487578</v>
      </c>
      <c r="AE34">
        <f>'IDT-1'!F34</f>
        <v>-110.837</v>
      </c>
      <c r="AF34" s="26"/>
      <c r="AG34">
        <f t="shared" si="2"/>
        <v>1183.6893175487578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15.203480931661122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67.582681614524219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824.74660634970121</v>
      </c>
      <c r="P35" s="77">
        <v>79.706931988761013</v>
      </c>
      <c r="Q35" s="77">
        <v>26.56693222491629</v>
      </c>
      <c r="R35" s="80">
        <v>20.699999999999996</v>
      </c>
      <c r="S35" s="80">
        <v>0</v>
      </c>
      <c r="T35" s="78">
        <f>SUMPRODUCT(LTA!F35:AJ35,LTA!F$101:AJ$101,LTA!F$105:AJ$105)</f>
        <v>4.05</v>
      </c>
      <c r="U35" s="78">
        <f>SUMPRODUCT(LTA!F35:AJ35,LTA!F$102:AJ$102,LTA!F$105:AJ$105)</f>
        <v>297.14999999999998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1.7000000000000002</v>
      </c>
      <c r="AB35" s="117">
        <f>-STOA!P35</f>
        <v>0</v>
      </c>
      <c r="AC35">
        <f t="shared" si="0"/>
        <v>12.573346022695882</v>
      </c>
      <c r="AD35">
        <f t="shared" si="1"/>
        <v>1295.6832870868679</v>
      </c>
      <c r="AE35">
        <f>'IDT-1'!F35</f>
        <v>-91.076999999999998</v>
      </c>
      <c r="AF35" s="26"/>
      <c r="AG35">
        <f t="shared" si="2"/>
        <v>1204.606287086868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15.203480931661122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67.8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820.32037295041698</v>
      </c>
      <c r="P36" s="77">
        <v>79.706931988761013</v>
      </c>
      <c r="Q36" s="77">
        <v>26.56693222491629</v>
      </c>
      <c r="R36" s="80">
        <v>20.699999999999996</v>
      </c>
      <c r="S36" s="80">
        <v>0</v>
      </c>
      <c r="T36" s="78">
        <f>SUMPRODUCT(LTA!F36:AJ36,LTA!F$101:AJ$101,LTA!F$105:AJ$105)</f>
        <v>5.82</v>
      </c>
      <c r="U36" s="78">
        <f>SUMPRODUCT(LTA!F36:AJ36,LTA!F$102:AJ$102,LTA!F$105:AJ$105)</f>
        <v>306.38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1.7000000000000002</v>
      </c>
      <c r="AB36" s="117">
        <f>-STOA!P36</f>
        <v>0</v>
      </c>
      <c r="AC36">
        <f t="shared" si="0"/>
        <v>12.544326295352413</v>
      </c>
      <c r="AD36">
        <f t="shared" si="1"/>
        <v>1312.5033918004028</v>
      </c>
      <c r="AE36">
        <f>'IDT-1'!F36</f>
        <v>-62.109000000000002</v>
      </c>
      <c r="AF36" s="26"/>
      <c r="AG36">
        <f t="shared" si="2"/>
        <v>1250.3943918004029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15.203480931661122</v>
      </c>
      <c r="F37">
        <f>GT_Spot!T37</f>
        <v>0</v>
      </c>
      <c r="G37">
        <f>PPCL_NG!T37</f>
        <v>30.85</v>
      </c>
      <c r="H37">
        <f>PPCL_Spot!T37</f>
        <v>0</v>
      </c>
      <c r="I37">
        <f>Bawana_NG!T37</f>
        <v>66.719999999999985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811.69609479231713</v>
      </c>
      <c r="P37" s="77">
        <v>79.706931988761013</v>
      </c>
      <c r="Q37" s="77">
        <v>26.56693222491629</v>
      </c>
      <c r="R37" s="80">
        <v>20.699999999999996</v>
      </c>
      <c r="S37" s="80">
        <v>0</v>
      </c>
      <c r="T37" s="78">
        <f>SUMPRODUCT(LTA!F37:AJ37,LTA!F$101:AJ$101,LTA!F$105:AJ$105)</f>
        <v>8.7799999999999994</v>
      </c>
      <c r="U37" s="78">
        <f>SUMPRODUCT(LTA!F37:AJ37,LTA!F$102:AJ$102,LTA!F$105:AJ$105)</f>
        <v>315.98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1.7000000000000002</v>
      </c>
      <c r="AB37" s="117">
        <f>-STOA!P37</f>
        <v>0</v>
      </c>
      <c r="AC37">
        <f t="shared" si="0"/>
        <v>13.102144298892856</v>
      </c>
      <c r="AD37">
        <f t="shared" si="1"/>
        <v>1254.8012956387627</v>
      </c>
      <c r="AE37">
        <f>'IDT-1'!F37</f>
        <v>-19.545999999999999</v>
      </c>
      <c r="AF37" s="26"/>
      <c r="AG37">
        <f t="shared" si="2"/>
        <v>1235.2552956387626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15.203480931661122</v>
      </c>
      <c r="F38">
        <f>GT_Spot!T38</f>
        <v>0</v>
      </c>
      <c r="G38">
        <f>PPCL_NG!T38</f>
        <v>30.85</v>
      </c>
      <c r="H38">
        <f>PPCL_Spot!T38</f>
        <v>0</v>
      </c>
      <c r="I38">
        <f>Bawana_NG!T38</f>
        <v>68.02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818.15470298591572</v>
      </c>
      <c r="P38" s="77">
        <v>79.706931988761013</v>
      </c>
      <c r="Q38" s="77">
        <v>26.56693222491629</v>
      </c>
      <c r="R38" s="80">
        <v>20.699999999999996</v>
      </c>
      <c r="S38" s="80">
        <v>0</v>
      </c>
      <c r="T38" s="78">
        <f>SUMPRODUCT(LTA!F38:AJ38,LTA!F$101:AJ$101,LTA!F$105:AJ$105)</f>
        <v>11.41</v>
      </c>
      <c r="U38" s="78">
        <f>SUMPRODUCT(LTA!F38:AJ38,LTA!F$102:AJ$102,LTA!F$105:AJ$105)</f>
        <v>324.93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1.7000000000000002</v>
      </c>
      <c r="AB38" s="117">
        <f>-STOA!P38</f>
        <v>0</v>
      </c>
      <c r="AC38">
        <f t="shared" si="0"/>
        <v>13.272324050996525</v>
      </c>
      <c r="AD38">
        <f t="shared" si="1"/>
        <v>1273.9697240802579</v>
      </c>
      <c r="AE38">
        <f>'IDT-1'!F38</f>
        <v>0</v>
      </c>
      <c r="AF38" s="26"/>
      <c r="AG38">
        <f t="shared" si="2"/>
        <v>1273.9697240802579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15.088303045815202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67.8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824.47247846857022</v>
      </c>
      <c r="P39" s="77">
        <v>79.706931988761013</v>
      </c>
      <c r="Q39" s="77">
        <v>26.56693222491629</v>
      </c>
      <c r="R39" s="80">
        <v>20.699999999999996</v>
      </c>
      <c r="S39" s="80">
        <v>0</v>
      </c>
      <c r="T39" s="78">
        <f>SUMPRODUCT(LTA!F39:AJ39,LTA!F$101:AJ$101,LTA!F$105:AJ$105)</f>
        <v>13.969999999999999</v>
      </c>
      <c r="U39" s="78">
        <f>SUMPRODUCT(LTA!F39:AJ39,LTA!F$102:AJ$102,LTA!F$105:AJ$105)</f>
        <v>250.66000000000003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30.72</v>
      </c>
      <c r="Z39" s="75">
        <f>IEX!P39</f>
        <v>0</v>
      </c>
      <c r="AA39" s="117">
        <f>STOA!J39</f>
        <v>5.69</v>
      </c>
      <c r="AB39" s="117">
        <f>-STOA!P39</f>
        <v>0</v>
      </c>
      <c r="AC39">
        <f t="shared" si="0"/>
        <v>12.736371084182579</v>
      </c>
      <c r="AD39">
        <f t="shared" si="1"/>
        <v>1273.8682746438803</v>
      </c>
      <c r="AE39">
        <f>'IDT-1'!F39</f>
        <v>0</v>
      </c>
      <c r="AF39" s="26"/>
      <c r="AG39">
        <f t="shared" si="2"/>
        <v>1273.8682746438803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15.088303045815202</v>
      </c>
      <c r="F40">
        <f>GT_Spot!T40</f>
        <v>0</v>
      </c>
      <c r="G40">
        <f>PPCL_NG!T40</f>
        <v>30.462249254790631</v>
      </c>
      <c r="H40">
        <f>PPCL_Spot!T40</f>
        <v>0</v>
      </c>
      <c r="I40">
        <f>Bawana_NG!T40</f>
        <v>67.8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821.91079305307505</v>
      </c>
      <c r="P40" s="77">
        <v>79.706931988761013</v>
      </c>
      <c r="Q40" s="77">
        <v>26.56693222491629</v>
      </c>
      <c r="R40" s="80">
        <v>20.699999999999996</v>
      </c>
      <c r="S40" s="80">
        <v>0</v>
      </c>
      <c r="T40" s="78">
        <f>SUMPRODUCT(LTA!F40:AJ40,LTA!F$101:AJ$101,LTA!F$105:AJ$105)</f>
        <v>15.7</v>
      </c>
      <c r="U40" s="78">
        <f>SUMPRODUCT(LTA!F40:AJ40,LTA!F$102:AJ$102,LTA!F$105:AJ$105)</f>
        <v>254.60000000000005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69.13</v>
      </c>
      <c r="Z40" s="75">
        <f>IEX!P40</f>
        <v>0</v>
      </c>
      <c r="AA40" s="117">
        <f>STOA!J40</f>
        <v>6.1000000000000005</v>
      </c>
      <c r="AB40" s="117">
        <f>-STOA!P40</f>
        <v>0</v>
      </c>
      <c r="AC40">
        <f t="shared" si="0"/>
        <v>12.654677669858614</v>
      </c>
      <c r="AD40">
        <f t="shared" si="1"/>
        <v>1365.1105318974999</v>
      </c>
      <c r="AE40">
        <f>'IDT-1'!F40</f>
        <v>0</v>
      </c>
      <c r="AF40" s="26"/>
      <c r="AG40">
        <f t="shared" si="2"/>
        <v>1365.1105318974999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15.088303045815202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67.8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828.32802495467513</v>
      </c>
      <c r="P41" s="77">
        <v>79.706931988761013</v>
      </c>
      <c r="Q41" s="77">
        <v>26.56693222491629</v>
      </c>
      <c r="R41" s="80">
        <v>20.699999999999996</v>
      </c>
      <c r="S41" s="80">
        <v>0</v>
      </c>
      <c r="T41" s="78">
        <f>SUMPRODUCT(LTA!F41:AJ41,LTA!F$101:AJ$101,LTA!F$105:AJ$105)</f>
        <v>16.78</v>
      </c>
      <c r="U41" s="78">
        <f>SUMPRODUCT(LTA!F41:AJ41,LTA!F$102:AJ$102,LTA!F$105:AJ$105)</f>
        <v>261.63000000000005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105.61</v>
      </c>
      <c r="Z41" s="75">
        <f>IEX!P41</f>
        <v>0</v>
      </c>
      <c r="AA41" s="117">
        <f>STOA!J41</f>
        <v>6.53</v>
      </c>
      <c r="AB41" s="117">
        <f>-STOA!P41</f>
        <v>0</v>
      </c>
      <c r="AC41">
        <f t="shared" si="0"/>
        <v>12.844393691484676</v>
      </c>
      <c r="AD41">
        <f t="shared" si="1"/>
        <v>1446.7457985226831</v>
      </c>
      <c r="AE41">
        <f>'IDT-1'!F41</f>
        <v>0</v>
      </c>
      <c r="AF41" s="26"/>
      <c r="AG41">
        <f t="shared" si="2"/>
        <v>1446.7457985226831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15.088303045815202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67.8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821.62939547947508</v>
      </c>
      <c r="P42" s="77">
        <v>79.706931988761013</v>
      </c>
      <c r="Q42" s="77">
        <v>26.56693222491629</v>
      </c>
      <c r="R42" s="80">
        <v>20.699999999999996</v>
      </c>
      <c r="S42" s="80">
        <v>0</v>
      </c>
      <c r="T42" s="78">
        <f>SUMPRODUCT(LTA!F42:AJ42,LTA!F$101:AJ$101,LTA!F$105:AJ$105)</f>
        <v>17.59</v>
      </c>
      <c r="U42" s="78">
        <f>SUMPRODUCT(LTA!F42:AJ42,LTA!F$102:AJ$102,LTA!F$105:AJ$105)</f>
        <v>267.82000000000005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113.29</v>
      </c>
      <c r="Z42" s="75">
        <f>IEX!P42</f>
        <v>0</v>
      </c>
      <c r="AA42" s="117">
        <f>STOA!J42</f>
        <v>6.97</v>
      </c>
      <c r="AB42" s="117">
        <f>-STOA!P42</f>
        <v>0</v>
      </c>
      <c r="AC42">
        <f t="shared" si="0"/>
        <v>12.918501752102916</v>
      </c>
      <c r="AD42">
        <f t="shared" si="1"/>
        <v>1455.0930609868647</v>
      </c>
      <c r="AE42">
        <f>'IDT-1'!F42</f>
        <v>0</v>
      </c>
      <c r="AF42" s="26"/>
      <c r="AG42">
        <f t="shared" si="2"/>
        <v>1455.0930609868647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15.088303045815202</v>
      </c>
      <c r="F43">
        <f>GT_Spot!T43</f>
        <v>0</v>
      </c>
      <c r="G43">
        <f>PPCL_NG!T43</f>
        <v>31.23</v>
      </c>
      <c r="H43">
        <f>PPCL_Spot!T43</f>
        <v>0</v>
      </c>
      <c r="I43">
        <f>Bawana_NG!T43</f>
        <v>66.930000000000007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805.98883403075763</v>
      </c>
      <c r="P43" s="77">
        <v>79.706931988761013</v>
      </c>
      <c r="Q43" s="77">
        <v>26.56693222491629</v>
      </c>
      <c r="R43" s="80">
        <v>20.699999999999996</v>
      </c>
      <c r="S43" s="80">
        <v>0</v>
      </c>
      <c r="T43" s="78">
        <f>SUMPRODUCT(LTA!F43:AJ43,LTA!F$101:AJ$101,LTA!F$105:AJ$105)</f>
        <v>18.66</v>
      </c>
      <c r="U43" s="78">
        <f>SUMPRODUCT(LTA!F43:AJ43,LTA!F$102:AJ$102,LTA!F$105:AJ$105)</f>
        <v>273.30000000000007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120.01</v>
      </c>
      <c r="Z43" s="75">
        <f>IEX!P43</f>
        <v>0</v>
      </c>
      <c r="AA43" s="117">
        <f>STOA!J43</f>
        <v>7.25</v>
      </c>
      <c r="AB43" s="117">
        <f>-STOA!P43</f>
        <v>0</v>
      </c>
      <c r="AC43">
        <f t="shared" si="0"/>
        <v>13.339699187463969</v>
      </c>
      <c r="AD43">
        <f t="shared" si="1"/>
        <v>1402.0913021027864</v>
      </c>
      <c r="AE43">
        <f>'IDT-1'!F43</f>
        <v>0</v>
      </c>
      <c r="AF43" s="26"/>
      <c r="AG43">
        <f t="shared" si="2"/>
        <v>1402.0913021027864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15.088303045815202</v>
      </c>
      <c r="F44">
        <f>GT_Spot!T44</f>
        <v>0</v>
      </c>
      <c r="G44">
        <f>PPCL_NG!T44</f>
        <v>31.23</v>
      </c>
      <c r="H44">
        <f>PPCL_Spot!T44</f>
        <v>0</v>
      </c>
      <c r="I44">
        <f>Bawana_NG!T44</f>
        <v>68.467450191784906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805.98883403075763</v>
      </c>
      <c r="P44" s="77">
        <v>79.706931988761013</v>
      </c>
      <c r="Q44" s="77">
        <v>26.56693222491629</v>
      </c>
      <c r="R44" s="80">
        <v>20.699999999999996</v>
      </c>
      <c r="S44" s="80">
        <v>0</v>
      </c>
      <c r="T44" s="78">
        <f>SUMPRODUCT(LTA!F44:AJ44,LTA!F$101:AJ$101,LTA!F$105:AJ$105)</f>
        <v>20.2</v>
      </c>
      <c r="U44" s="78">
        <f>SUMPRODUCT(LTA!F44:AJ44,LTA!F$102:AJ$102,LTA!F$105:AJ$105)</f>
        <v>278.30000000000007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125.77</v>
      </c>
      <c r="Z44" s="75">
        <f>IEX!P44</f>
        <v>0</v>
      </c>
      <c r="AA44" s="117">
        <f>STOA!J44</f>
        <v>7.74</v>
      </c>
      <c r="AB44" s="117">
        <f>-STOA!P44</f>
        <v>0</v>
      </c>
      <c r="AC44">
        <f t="shared" si="0"/>
        <v>13.021874373041911</v>
      </c>
      <c r="AD44">
        <f t="shared" si="1"/>
        <v>1466.7365771089933</v>
      </c>
      <c r="AE44">
        <f>'IDT-1'!F44</f>
        <v>0</v>
      </c>
      <c r="AF44" s="26"/>
      <c r="AG44">
        <f t="shared" si="2"/>
        <v>1466.7365771089933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15.088303045815202</v>
      </c>
      <c r="F45">
        <f>GT_Spot!T45</f>
        <v>0</v>
      </c>
      <c r="G45">
        <f>PPCL_NG!T45</f>
        <v>30.658071819382432</v>
      </c>
      <c r="H45">
        <f>PPCL_Spot!T45</f>
        <v>0</v>
      </c>
      <c r="I45">
        <f>Bawana_NG!T45</f>
        <v>68.467450191784906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802.70003927475761</v>
      </c>
      <c r="P45" s="77">
        <v>79.706931988761013</v>
      </c>
      <c r="Q45" s="77">
        <v>26.56693222491629</v>
      </c>
      <c r="R45" s="80">
        <v>20.699999999999996</v>
      </c>
      <c r="S45" s="80">
        <v>0</v>
      </c>
      <c r="T45" s="78">
        <f>SUMPRODUCT(LTA!F45:AJ45,LTA!F$101:AJ$101,LTA!F$105:AJ$105)</f>
        <v>21.23</v>
      </c>
      <c r="U45" s="78">
        <f>SUMPRODUCT(LTA!F45:AJ45,LTA!F$102:AJ$102,LTA!F$105:AJ$105)</f>
        <v>285.45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118.09</v>
      </c>
      <c r="Z45" s="75">
        <f>IEX!P45</f>
        <v>0</v>
      </c>
      <c r="AA45" s="117">
        <f>STOA!J45</f>
        <v>7.84</v>
      </c>
      <c r="AB45" s="117">
        <f>-STOA!P45</f>
        <v>0</v>
      </c>
      <c r="AC45">
        <f t="shared" si="0"/>
        <v>12.993180011199673</v>
      </c>
      <c r="AD45">
        <f t="shared" si="1"/>
        <v>1463.5045485342175</v>
      </c>
      <c r="AE45">
        <f>'IDT-1'!F45</f>
        <v>0</v>
      </c>
      <c r="AF45" s="26"/>
      <c r="AG45">
        <f t="shared" si="2"/>
        <v>1463.5045485342175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14.731251599692857</v>
      </c>
      <c r="F46">
        <f>GT_Spot!T46</f>
        <v>0</v>
      </c>
      <c r="G46">
        <f>PPCL_NG!T46</f>
        <v>30.658071819382432</v>
      </c>
      <c r="H46">
        <f>PPCL_Spot!T46</f>
        <v>0</v>
      </c>
      <c r="I46">
        <f>Bawana_NG!T46</f>
        <v>68.690000000000012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802.70003927475761</v>
      </c>
      <c r="P46" s="77">
        <v>79.706931988761013</v>
      </c>
      <c r="Q46" s="77">
        <v>26.56693222491629</v>
      </c>
      <c r="R46" s="80">
        <v>20.699999999999996</v>
      </c>
      <c r="S46" s="80">
        <v>0</v>
      </c>
      <c r="T46" s="78">
        <f>SUMPRODUCT(LTA!F46:AJ46,LTA!F$101:AJ$101,LTA!F$105:AJ$105)</f>
        <v>22.8</v>
      </c>
      <c r="U46" s="78">
        <f>SUMPRODUCT(LTA!F46:AJ46,LTA!F$102:AJ$102,LTA!F$105:AJ$105)</f>
        <v>288.48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108.49</v>
      </c>
      <c r="Z46" s="75">
        <f>IEX!P46</f>
        <v>0</v>
      </c>
      <c r="AA46" s="117">
        <f>STOA!J46</f>
        <v>8.1800000000000015</v>
      </c>
      <c r="AB46" s="117">
        <f>-STOA!P46</f>
        <v>0</v>
      </c>
      <c r="AC46">
        <f t="shared" si="0"/>
        <v>12.950988396786091</v>
      </c>
      <c r="AD46">
        <f t="shared" si="1"/>
        <v>1458.7522385107243</v>
      </c>
      <c r="AE46">
        <f>'IDT-1'!F46</f>
        <v>0</v>
      </c>
      <c r="AF46" s="26"/>
      <c r="AG46">
        <f t="shared" si="2"/>
        <v>1458.7522385107243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20.436400713739481</v>
      </c>
      <c r="F47">
        <f>GT_Spot!T47</f>
        <v>0</v>
      </c>
      <c r="G47">
        <f>PPCL_NG!T47</f>
        <v>38.020000000000003</v>
      </c>
      <c r="H47">
        <f>PPCL_Spot!T47</f>
        <v>0</v>
      </c>
      <c r="I47">
        <f>Bawana_NG!T47</f>
        <v>67.58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666.79894423429323</v>
      </c>
      <c r="P47" s="77">
        <v>79.706931988761013</v>
      </c>
      <c r="Q47" s="77">
        <v>26.56693222491629</v>
      </c>
      <c r="R47" s="80">
        <v>20.699999999999996</v>
      </c>
      <c r="S47" s="80">
        <v>0</v>
      </c>
      <c r="T47" s="78">
        <f>SUMPRODUCT(LTA!F47:AJ47,LTA!F$101:AJ$101,LTA!F$105:AJ$105)</f>
        <v>24.259999999999998</v>
      </c>
      <c r="U47" s="78">
        <f>SUMPRODUCT(LTA!F47:AJ47,LTA!F$102:AJ$102,LTA!F$105:AJ$105)</f>
        <v>375.44000000000005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96.97</v>
      </c>
      <c r="Z47" s="75">
        <f>IEX!P47</f>
        <v>0</v>
      </c>
      <c r="AA47" s="117">
        <f>STOA!J47</f>
        <v>1.7000000000000002</v>
      </c>
      <c r="AB47" s="117">
        <f>-STOA!P47</f>
        <v>0</v>
      </c>
      <c r="AC47">
        <f t="shared" si="0"/>
        <v>12.944705040623049</v>
      </c>
      <c r="AD47">
        <f t="shared" si="1"/>
        <v>1458.0445041210869</v>
      </c>
      <c r="AE47">
        <f>'IDT-1'!F47</f>
        <v>0</v>
      </c>
      <c r="AF47" s="26"/>
      <c r="AG47">
        <f t="shared" si="2"/>
        <v>1458.0445041210869</v>
      </c>
      <c r="AI47" s="75">
        <f>PXIL!J47</f>
        <v>0</v>
      </c>
      <c r="AJ47" s="75">
        <f>PXIL!P47</f>
        <v>0</v>
      </c>
      <c r="AK47" s="75">
        <f>RTM_IEX!J47</f>
        <v>52.81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15.086659663865547</v>
      </c>
      <c r="F48">
        <f>GT_Spot!T48</f>
        <v>0</v>
      </c>
      <c r="G48">
        <f>PPCL_NG!T48</f>
        <v>30.658071819382432</v>
      </c>
      <c r="H48">
        <f>PPCL_Spot!T48</f>
        <v>0</v>
      </c>
      <c r="I48">
        <f>Bawana_NG!T48</f>
        <v>67.8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614.49623746134762</v>
      </c>
      <c r="P48" s="77">
        <v>79.706931988761013</v>
      </c>
      <c r="Q48" s="77">
        <v>26.56693222491629</v>
      </c>
      <c r="R48" s="80">
        <v>20.699999999999996</v>
      </c>
      <c r="S48" s="80">
        <v>0</v>
      </c>
      <c r="T48" s="78">
        <f>SUMPRODUCT(LTA!F48:AJ48,LTA!F$101:AJ$101,LTA!F$105:AJ$105)</f>
        <v>25.549999999999997</v>
      </c>
      <c r="U48" s="78">
        <f>SUMPRODUCT(LTA!F48:AJ48,LTA!F$102:AJ$102,LTA!F$105:AJ$105)</f>
        <v>379.89000000000004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85.45</v>
      </c>
      <c r="Z48" s="75">
        <f>IEX!P48</f>
        <v>0</v>
      </c>
      <c r="AA48" s="117">
        <f>STOA!J48</f>
        <v>1.7000000000000002</v>
      </c>
      <c r="AB48" s="117">
        <f>-STOA!P48</f>
        <v>0</v>
      </c>
      <c r="AC48">
        <f t="shared" si="0"/>
        <v>12.661570531792801</v>
      </c>
      <c r="AD48">
        <f t="shared" si="1"/>
        <v>1426.15326262648</v>
      </c>
      <c r="AE48">
        <f>'IDT-1'!F48</f>
        <v>0</v>
      </c>
      <c r="AF48" s="26"/>
      <c r="AG48">
        <f t="shared" si="2"/>
        <v>1426.15326262648</v>
      </c>
      <c r="AI48" s="75">
        <f>PXIL!J48</f>
        <v>0</v>
      </c>
      <c r="AJ48" s="75">
        <f>PXIL!P48</f>
        <v>0</v>
      </c>
      <c r="AK48" s="75">
        <f>RTM_IEX!J48</f>
        <v>91.21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15.086659663865547</v>
      </c>
      <c r="F49">
        <f>GT_Spot!T49</f>
        <v>0</v>
      </c>
      <c r="G49">
        <f>PPCL_NG!T49</f>
        <v>30.658071819382432</v>
      </c>
      <c r="H49">
        <f>PPCL_Spot!T49</f>
        <v>0</v>
      </c>
      <c r="I49">
        <f>Bawana_NG!T49</f>
        <v>66.722738688602064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607.77398221606609</v>
      </c>
      <c r="P49" s="77">
        <v>79.706931988761013</v>
      </c>
      <c r="Q49" s="77">
        <v>26.56693222491629</v>
      </c>
      <c r="R49" s="80">
        <v>20.699999999999996</v>
      </c>
      <c r="S49" s="80">
        <v>0</v>
      </c>
      <c r="T49" s="78">
        <f>SUMPRODUCT(LTA!F49:AJ49,LTA!F$101:AJ$101,LTA!F$105:AJ$105)</f>
        <v>26.32</v>
      </c>
      <c r="U49" s="78">
        <f>SUMPRODUCT(LTA!F49:AJ49,LTA!F$102:AJ$102,LTA!F$105:AJ$105)</f>
        <v>373.45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70.09</v>
      </c>
      <c r="Z49" s="75">
        <f>IEX!P49</f>
        <v>0</v>
      </c>
      <c r="AA49" s="117">
        <f>STOA!J49</f>
        <v>1.7000000000000002</v>
      </c>
      <c r="AB49" s="117">
        <f>-STOA!P49</f>
        <v>0</v>
      </c>
      <c r="AC49">
        <f t="shared" si="0"/>
        <v>12.365630786094023</v>
      </c>
      <c r="AD49">
        <f t="shared" si="1"/>
        <v>1392.8196858154995</v>
      </c>
      <c r="AE49">
        <f>'IDT-1'!F49</f>
        <v>0</v>
      </c>
      <c r="AF49" s="26"/>
      <c r="AG49">
        <f t="shared" si="2"/>
        <v>1392.8196858154995</v>
      </c>
      <c r="AI49" s="75">
        <f>PXIL!J49</f>
        <v>0</v>
      </c>
      <c r="AJ49" s="75">
        <f>PXIL!P49</f>
        <v>0</v>
      </c>
      <c r="AK49" s="75">
        <f>RTM_IEX!J49</f>
        <v>86.41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15.086659663865547</v>
      </c>
      <c r="F50">
        <f>GT_Spot!T50</f>
        <v>0</v>
      </c>
      <c r="G50">
        <f>PPCL_NG!T50</f>
        <v>30.462249254790631</v>
      </c>
      <c r="H50">
        <f>PPCL_Spot!T50</f>
        <v>0</v>
      </c>
      <c r="I50">
        <f>Bawana_NG!T50</f>
        <v>68.239999999999995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603.1899751957485</v>
      </c>
      <c r="P50" s="77">
        <v>79.706931988761013</v>
      </c>
      <c r="Q50" s="77">
        <v>26.56693222491629</v>
      </c>
      <c r="R50" s="80">
        <v>20.699999999999996</v>
      </c>
      <c r="S50" s="80">
        <v>0</v>
      </c>
      <c r="T50" s="78">
        <f>SUMPRODUCT(LTA!F50:AJ50,LTA!F$101:AJ$101,LTA!F$105:AJ$105)</f>
        <v>26.700000000000003</v>
      </c>
      <c r="U50" s="78">
        <f>SUMPRODUCT(LTA!F50:AJ50,LTA!F$102:AJ$102,LTA!F$105:AJ$105)</f>
        <v>365.97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48.97</v>
      </c>
      <c r="Z50" s="75">
        <f>IEX!P50</f>
        <v>0</v>
      </c>
      <c r="AA50" s="117">
        <f>STOA!J50</f>
        <v>1.7000000000000002</v>
      </c>
      <c r="AB50" s="117">
        <f>-STOA!P50</f>
        <v>0</v>
      </c>
      <c r="AC50">
        <f t="shared" si="0"/>
        <v>12.384264185287124</v>
      </c>
      <c r="AD50">
        <f t="shared" si="1"/>
        <v>1394.918484142795</v>
      </c>
      <c r="AE50">
        <f>'IDT-1'!F50</f>
        <v>11.442</v>
      </c>
      <c r="AF50" s="26"/>
      <c r="AG50">
        <f t="shared" si="2"/>
        <v>1406.360484142795</v>
      </c>
      <c r="AI50" s="75">
        <f>PXIL!J50</f>
        <v>0</v>
      </c>
      <c r="AJ50" s="75">
        <f>PXIL!P50</f>
        <v>0</v>
      </c>
      <c r="AK50" s="75">
        <f>RTM_IEX!J50</f>
        <v>120.01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15.086659663865547</v>
      </c>
      <c r="F51">
        <f>GT_Spot!T51</f>
        <v>0</v>
      </c>
      <c r="G51">
        <f>PPCL_NG!T51</f>
        <v>31.62</v>
      </c>
      <c r="H51">
        <f>PPCL_Spot!T51</f>
        <v>0</v>
      </c>
      <c r="I51">
        <f>Bawana_NG!T51</f>
        <v>67.58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598.74533339429115</v>
      </c>
      <c r="P51" s="77">
        <v>79.706931988761013</v>
      </c>
      <c r="Q51" s="77">
        <v>26.56693222491629</v>
      </c>
      <c r="R51" s="80">
        <v>20.699999999999996</v>
      </c>
      <c r="S51" s="80">
        <v>0</v>
      </c>
      <c r="T51" s="78">
        <f>SUMPRODUCT(LTA!F51:AJ51,LTA!F$101:AJ$101,LTA!F$105:AJ$105)</f>
        <v>22</v>
      </c>
      <c r="U51" s="78">
        <f>SUMPRODUCT(LTA!F51:AJ51,LTA!F$102:AJ$102,LTA!F$105:AJ$105)</f>
        <v>358.32000000000005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32.64</v>
      </c>
      <c r="Z51" s="75">
        <f>IEX!P51</f>
        <v>0</v>
      </c>
      <c r="AA51" s="117">
        <f>STOA!J51</f>
        <v>1.7000000000000002</v>
      </c>
      <c r="AB51" s="117">
        <f>-STOA!P51</f>
        <v>0</v>
      </c>
      <c r="AC51">
        <f t="shared" si="0"/>
        <v>11.885947543992142</v>
      </c>
      <c r="AD51">
        <f t="shared" si="1"/>
        <v>1338.7899097278421</v>
      </c>
      <c r="AE51">
        <f>'IDT-1'!F51</f>
        <v>16.018999999999998</v>
      </c>
      <c r="AF51" s="26"/>
      <c r="AG51">
        <f t="shared" si="2"/>
        <v>1354.8089097278421</v>
      </c>
      <c r="AI51" s="75">
        <f>PXIL!J51</f>
        <v>0</v>
      </c>
      <c r="AJ51" s="75">
        <f>PXIL!P51</f>
        <v>0</v>
      </c>
      <c r="AK51" s="75">
        <f>RTM_IEX!J51</f>
        <v>96.01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15.086659663865547</v>
      </c>
      <c r="F52">
        <f>GT_Spot!T52</f>
        <v>0</v>
      </c>
      <c r="G52">
        <f>PPCL_NG!T52</f>
        <v>30.658071819382432</v>
      </c>
      <c r="H52">
        <f>PPCL_Spot!T52</f>
        <v>0</v>
      </c>
      <c r="I52">
        <f>Bawana_NG!T52</f>
        <v>68.239999999999995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598.74533339429115</v>
      </c>
      <c r="P52" s="77">
        <v>79.706931988761013</v>
      </c>
      <c r="Q52" s="77">
        <v>26.56693222491629</v>
      </c>
      <c r="R52" s="80">
        <v>20.699999999999996</v>
      </c>
      <c r="S52" s="80">
        <v>0</v>
      </c>
      <c r="T52" s="78">
        <f>SUMPRODUCT(LTA!F52:AJ52,LTA!F$101:AJ$101,LTA!F$105:AJ$105)</f>
        <v>22.66</v>
      </c>
      <c r="U52" s="78">
        <f>SUMPRODUCT(LTA!F52:AJ52,LTA!F$102:AJ$102,LTA!F$105:AJ$105)</f>
        <v>348.92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3.84</v>
      </c>
      <c r="Z52" s="75">
        <f>IEX!P52</f>
        <v>0</v>
      </c>
      <c r="AA52" s="117">
        <f>STOA!J52</f>
        <v>1.7000000000000002</v>
      </c>
      <c r="AB52" s="117">
        <f>-STOA!P52</f>
        <v>0</v>
      </c>
      <c r="AC52">
        <f t="shared" si="0"/>
        <v>11.806378576002704</v>
      </c>
      <c r="AD52">
        <f t="shared" si="1"/>
        <v>1329.8275505152135</v>
      </c>
      <c r="AE52">
        <f>'IDT-1'!F52</f>
        <v>22.884</v>
      </c>
      <c r="AF52" s="26"/>
      <c r="AG52">
        <f t="shared" si="2"/>
        <v>1352.7115505152135</v>
      </c>
      <c r="AI52" s="75">
        <f>PXIL!J52</f>
        <v>0</v>
      </c>
      <c r="AJ52" s="75">
        <f>PXIL!P52</f>
        <v>0</v>
      </c>
      <c r="AK52" s="75">
        <f>RTM_IEX!J52</f>
        <v>124.81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15.086659663865547</v>
      </c>
      <c r="F53">
        <f>GT_Spot!T53</f>
        <v>0</v>
      </c>
      <c r="G53">
        <f>PPCL_NG!T53</f>
        <v>30.658071819382432</v>
      </c>
      <c r="H53">
        <f>PPCL_Spot!T53</f>
        <v>0</v>
      </c>
      <c r="I53">
        <f>Bawana_NG!T53</f>
        <v>68.47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600.14145317909117</v>
      </c>
      <c r="P53" s="77">
        <v>79.706931988761013</v>
      </c>
      <c r="Q53" s="77">
        <v>26.56693222491629</v>
      </c>
      <c r="R53" s="80">
        <v>20.699999999999996</v>
      </c>
      <c r="S53" s="80">
        <v>0</v>
      </c>
      <c r="T53" s="78">
        <f>SUMPRODUCT(LTA!F53:AJ53,LTA!F$101:AJ$101,LTA!F$105:AJ$105)</f>
        <v>23.549999999999997</v>
      </c>
      <c r="U53" s="78">
        <f>SUMPRODUCT(LTA!F53:AJ53,LTA!F$102:AJ$102,LTA!F$105:AJ$105)</f>
        <v>347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1.7000000000000002</v>
      </c>
      <c r="AB53" s="117">
        <f>-STOA!P53</f>
        <v>0</v>
      </c>
      <c r="AC53">
        <f t="shared" si="0"/>
        <v>11.862312430108945</v>
      </c>
      <c r="AD53">
        <f t="shared" si="1"/>
        <v>1336.1277364459077</v>
      </c>
      <c r="AE53">
        <f>'IDT-1'!F53</f>
        <v>0</v>
      </c>
      <c r="AF53" s="26"/>
      <c r="AG53">
        <f t="shared" si="2"/>
        <v>1336.1277364459077</v>
      </c>
      <c r="AI53" s="75">
        <f>PXIL!J53</f>
        <v>0</v>
      </c>
      <c r="AJ53" s="75">
        <f>PXIL!P53</f>
        <v>0</v>
      </c>
      <c r="AK53" s="75">
        <f>RTM_IEX!J53</f>
        <v>134.41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11.952483010977522</v>
      </c>
      <c r="F54">
        <f>GT_Spot!T54</f>
        <v>0</v>
      </c>
      <c r="G54">
        <f>PPCL_NG!T54</f>
        <v>30.658071819382432</v>
      </c>
      <c r="H54">
        <f>PPCL_Spot!T54</f>
        <v>0</v>
      </c>
      <c r="I54">
        <f>Bawana_NG!T54</f>
        <v>68.47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600.14145317909117</v>
      </c>
      <c r="P54" s="77">
        <v>79.706931988761013</v>
      </c>
      <c r="Q54" s="77">
        <v>26.56693222491629</v>
      </c>
      <c r="R54" s="80">
        <v>20.699999999999996</v>
      </c>
      <c r="S54" s="80">
        <v>0</v>
      </c>
      <c r="T54" s="78">
        <f>SUMPRODUCT(LTA!F54:AJ54,LTA!F$101:AJ$101,LTA!F$105:AJ$105)</f>
        <v>24.36</v>
      </c>
      <c r="U54" s="78">
        <f>SUMPRODUCT(LTA!F54:AJ54,LTA!F$102:AJ$102,LTA!F$105:AJ$105)</f>
        <v>345.59000000000003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1.7000000000000002</v>
      </c>
      <c r="AB54" s="117">
        <f>-STOA!P54</f>
        <v>0</v>
      </c>
      <c r="AC54">
        <f t="shared" si="0"/>
        <v>11.491531675563532</v>
      </c>
      <c r="AD54">
        <f t="shared" si="1"/>
        <v>1294.364340547565</v>
      </c>
      <c r="AE54">
        <f>'IDT-1'!F54</f>
        <v>0</v>
      </c>
      <c r="AF54" s="26"/>
      <c r="AG54">
        <f t="shared" si="2"/>
        <v>1294.364340547565</v>
      </c>
      <c r="AI54" s="75">
        <f>PXIL!J54</f>
        <v>0</v>
      </c>
      <c r="AJ54" s="75">
        <f>PXIL!P54</f>
        <v>0</v>
      </c>
      <c r="AK54" s="75">
        <f>RTM_IEX!J54</f>
        <v>96.01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15.086659663865547</v>
      </c>
      <c r="F55">
        <f>GT_Spot!T55</f>
        <v>0</v>
      </c>
      <c r="G55">
        <f>PPCL_NG!T55</f>
        <v>30.658071819382432</v>
      </c>
      <c r="H55">
        <f>PPCL_Spot!T55</f>
        <v>0</v>
      </c>
      <c r="I55">
        <f>Bawana_NG!T55</f>
        <v>67.8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598.82079913789119</v>
      </c>
      <c r="P55" s="77">
        <v>79.706931988761013</v>
      </c>
      <c r="Q55" s="77">
        <v>26.56693222491629</v>
      </c>
      <c r="R55" s="80">
        <v>20.699999999999996</v>
      </c>
      <c r="S55" s="80">
        <v>0</v>
      </c>
      <c r="T55" s="78">
        <f>SUMPRODUCT(LTA!F55:AJ55,LTA!F$101:AJ$101,LTA!F$105:AJ$105)</f>
        <v>24.23</v>
      </c>
      <c r="U55" s="78">
        <f>SUMPRODUCT(LTA!F55:AJ55,LTA!F$102:AJ$102,LTA!F$105:AJ$105)</f>
        <v>327.02999999999997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1.7000000000000002</v>
      </c>
      <c r="AB55" s="117">
        <f>-STOA!P55</f>
        <v>0</v>
      </c>
      <c r="AC55">
        <f t="shared" si="0"/>
        <v>11.424438064376893</v>
      </c>
      <c r="AD55">
        <f t="shared" si="1"/>
        <v>1075.8749567704394</v>
      </c>
      <c r="AE55">
        <f>'IDT-1'!F55</f>
        <v>0</v>
      </c>
      <c r="AF55" s="26"/>
      <c r="AG55">
        <f t="shared" si="2"/>
        <v>1075.8749567704394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15.086659663865547</v>
      </c>
      <c r="F56">
        <f>GT_Spot!T56</f>
        <v>0</v>
      </c>
      <c r="G56">
        <f>PPCL_NG!T56</f>
        <v>30.658071819382432</v>
      </c>
      <c r="H56">
        <f>PPCL_Spot!T56</f>
        <v>0</v>
      </c>
      <c r="I56">
        <f>Bawana_NG!T56</f>
        <v>69.147421892476316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519.39662671274641</v>
      </c>
      <c r="P56" s="77">
        <v>79.706931988761013</v>
      </c>
      <c r="Q56" s="77">
        <v>26.56693222491629</v>
      </c>
      <c r="R56" s="80">
        <v>20.699999999999996</v>
      </c>
      <c r="S56" s="80">
        <v>0</v>
      </c>
      <c r="T56" s="78">
        <f>SUMPRODUCT(LTA!F56:AJ56,LTA!F$101:AJ$101,LTA!F$105:AJ$105)</f>
        <v>24.6</v>
      </c>
      <c r="U56" s="78">
        <f>SUMPRODUCT(LTA!F56:AJ56,LTA!F$102:AJ$102,LTA!F$105:AJ$105)</f>
        <v>323.99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1.7000000000000002</v>
      </c>
      <c r="AB56" s="117">
        <f>-STOA!P56</f>
        <v>0</v>
      </c>
      <c r="AC56">
        <f t="shared" si="0"/>
        <v>10.136788370746716</v>
      </c>
      <c r="AD56">
        <f t="shared" si="1"/>
        <v>1061.4158559314014</v>
      </c>
      <c r="AE56">
        <f>'IDT-1'!F56</f>
        <v>0</v>
      </c>
      <c r="AF56" s="26"/>
      <c r="AG56">
        <f t="shared" si="2"/>
        <v>1061.4158559314014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14.692720409813964</v>
      </c>
      <c r="F57">
        <f>GT_Spot!T57</f>
        <v>0</v>
      </c>
      <c r="G57">
        <f>PPCL_NG!T57</f>
        <v>30.08</v>
      </c>
      <c r="H57">
        <f>PPCL_Spot!T57</f>
        <v>0</v>
      </c>
      <c r="I57">
        <f>Bawana_NG!T57</f>
        <v>69.38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500.19473808311017</v>
      </c>
      <c r="P57" s="77">
        <v>79.706931988761013</v>
      </c>
      <c r="Q57" s="77">
        <v>26.56693222491629</v>
      </c>
      <c r="R57" s="80">
        <v>20.699999999999996</v>
      </c>
      <c r="S57" s="80">
        <v>0</v>
      </c>
      <c r="T57" s="78">
        <f>SUMPRODUCT(LTA!F57:AJ57,LTA!F$101:AJ$101,LTA!F$105:AJ$105)</f>
        <v>26.89</v>
      </c>
      <c r="U57" s="78">
        <f>SUMPRODUCT(LTA!F57:AJ57,LTA!F$102:AJ$102,LTA!F$105:AJ$105)</f>
        <v>319.53000000000003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1.7000000000000002</v>
      </c>
      <c r="AB57" s="117">
        <f>-STOA!P57</f>
        <v>0</v>
      </c>
      <c r="AC57">
        <f t="shared" si="0"/>
        <v>9.675864915040048</v>
      </c>
      <c r="AD57">
        <f t="shared" si="1"/>
        <v>1069.7654577915616</v>
      </c>
      <c r="AE57">
        <f>'IDT-1'!F57</f>
        <v>0</v>
      </c>
      <c r="AF57" s="26"/>
      <c r="AG57">
        <f t="shared" si="2"/>
        <v>1069.7654577915616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14.692720409813964</v>
      </c>
      <c r="F58">
        <f>GT_Spot!T58</f>
        <v>0</v>
      </c>
      <c r="G58">
        <f>PPCL_NG!T58</f>
        <v>31.23</v>
      </c>
      <c r="H58">
        <f>PPCL_Spot!T58</f>
        <v>0</v>
      </c>
      <c r="I58">
        <f>Bawana_NG!T58</f>
        <v>69.38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519.39654971647008</v>
      </c>
      <c r="P58" s="77">
        <v>79.706931988761013</v>
      </c>
      <c r="Q58" s="77">
        <v>26.56693222491629</v>
      </c>
      <c r="R58" s="80">
        <v>20.699999999999996</v>
      </c>
      <c r="S58" s="80">
        <v>0</v>
      </c>
      <c r="T58" s="78">
        <f>SUMPRODUCT(LTA!F58:AJ58,LTA!F$101:AJ$101,LTA!F$105:AJ$105)</f>
        <v>26.299999999999997</v>
      </c>
      <c r="U58" s="78">
        <f>SUMPRODUCT(LTA!F58:AJ58,LTA!F$102:AJ$102,LTA!F$105:AJ$105)</f>
        <v>314.16999999999996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1.7000000000000002</v>
      </c>
      <c r="AB58" s="117">
        <f>-STOA!P58</f>
        <v>0</v>
      </c>
      <c r="AC58">
        <f t="shared" si="0"/>
        <v>10.093979582191661</v>
      </c>
      <c r="AD58">
        <f t="shared" si="1"/>
        <v>1136.9491547577697</v>
      </c>
      <c r="AE58">
        <f>'IDT-1'!F58</f>
        <v>0</v>
      </c>
      <c r="AF58" s="26"/>
      <c r="AG58">
        <f t="shared" si="2"/>
        <v>1136.9491547577697</v>
      </c>
      <c r="AI58" s="75">
        <f>PXIL!J58</f>
        <v>0</v>
      </c>
      <c r="AJ58" s="75">
        <f>PXIL!P58</f>
        <v>0</v>
      </c>
      <c r="AK58" s="75">
        <f>RTM_IEX!J58</f>
        <v>43.2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22.479732620320853</v>
      </c>
      <c r="F59">
        <f>GT_Spot!T59</f>
        <v>0</v>
      </c>
      <c r="G59">
        <f>PPCL_NG!T59</f>
        <v>34.47</v>
      </c>
      <c r="H59">
        <f>PPCL_Spot!T59</f>
        <v>0</v>
      </c>
      <c r="I59">
        <f>Bawana_NG!T59</f>
        <v>69.59999999999998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538.59842471202171</v>
      </c>
      <c r="P59" s="77">
        <v>79.706931988761013</v>
      </c>
      <c r="Q59" s="77">
        <v>26.56693222491629</v>
      </c>
      <c r="R59" s="80">
        <v>20.699999999999996</v>
      </c>
      <c r="S59" s="80">
        <v>0</v>
      </c>
      <c r="T59" s="78">
        <f>SUMPRODUCT(LTA!F59:AJ59,LTA!F$101:AJ$101,LTA!F$105:AJ$105)</f>
        <v>25.200000000000003</v>
      </c>
      <c r="U59" s="78">
        <f>SUMPRODUCT(LTA!F59:AJ59,LTA!F$102:AJ$102,LTA!F$105:AJ$105)</f>
        <v>308.56000000000006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1.7000000000000002</v>
      </c>
      <c r="AB59" s="117">
        <f>-STOA!P59</f>
        <v>0</v>
      </c>
      <c r="AC59">
        <f t="shared" si="0"/>
        <v>9.922721789604978</v>
      </c>
      <c r="AD59">
        <f t="shared" si="1"/>
        <v>1117.6592997564151</v>
      </c>
      <c r="AE59">
        <f>'IDT-1'!F59</f>
        <v>0</v>
      </c>
      <c r="AF59" s="26"/>
      <c r="AG59">
        <f t="shared" si="2"/>
        <v>1117.6592997564151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22.479732620320853</v>
      </c>
      <c r="F60">
        <f>GT_Spot!T60</f>
        <v>0</v>
      </c>
      <c r="G60">
        <f>PPCL_NG!T60</f>
        <v>34.47</v>
      </c>
      <c r="H60">
        <f>PPCL_Spot!T60</f>
        <v>0</v>
      </c>
      <c r="I60">
        <f>Bawana_NG!T60</f>
        <v>69.59999999999998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538.59842471202171</v>
      </c>
      <c r="P60" s="77">
        <v>79.706931988761013</v>
      </c>
      <c r="Q60" s="77">
        <v>26.56693222491629</v>
      </c>
      <c r="R60" s="80">
        <v>20.699999999999996</v>
      </c>
      <c r="S60" s="80">
        <v>0</v>
      </c>
      <c r="T60" s="78">
        <f>SUMPRODUCT(LTA!F60:AJ60,LTA!F$101:AJ$101,LTA!F$105:AJ$105)</f>
        <v>23.82</v>
      </c>
      <c r="U60" s="78">
        <f>SUMPRODUCT(LTA!F60:AJ60,LTA!F$102:AJ$102,LTA!F$105:AJ$105)</f>
        <v>302.15000000000003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1.7000000000000002</v>
      </c>
      <c r="AB60" s="117">
        <f>-STOA!P60</f>
        <v>0</v>
      </c>
      <c r="AC60">
        <f t="shared" si="0"/>
        <v>10.276657789604975</v>
      </c>
      <c r="AD60">
        <f t="shared" si="1"/>
        <v>1157.5253637564149</v>
      </c>
      <c r="AE60">
        <f>'IDT-1'!F60</f>
        <v>0</v>
      </c>
      <c r="AF60" s="26"/>
      <c r="AG60">
        <f t="shared" si="2"/>
        <v>1157.5253637564149</v>
      </c>
      <c r="AI60" s="75">
        <f>PXIL!J60</f>
        <v>0</v>
      </c>
      <c r="AJ60" s="75">
        <f>PXIL!P60</f>
        <v>0</v>
      </c>
      <c r="AK60" s="75">
        <f>RTM_IEX!J60</f>
        <v>48.01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14.692720409813964</v>
      </c>
      <c r="F61">
        <f>GT_Spot!T61</f>
        <v>0</v>
      </c>
      <c r="G61">
        <f>PPCL_NG!T61</f>
        <v>30.658071819382432</v>
      </c>
      <c r="H61">
        <f>PPCL_Spot!T61</f>
        <v>0</v>
      </c>
      <c r="I61">
        <f>Bawana_NG!T61</f>
        <v>68.47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539.9190787532217</v>
      </c>
      <c r="P61" s="77">
        <v>79.706931988761013</v>
      </c>
      <c r="Q61" s="77">
        <v>26.56693222491629</v>
      </c>
      <c r="R61" s="80">
        <v>20.699999999999996</v>
      </c>
      <c r="S61" s="80">
        <v>0</v>
      </c>
      <c r="T61" s="78">
        <f>SUMPRODUCT(LTA!F61:AJ61,LTA!F$101:AJ$101,LTA!F$105:AJ$105)</f>
        <v>23.86</v>
      </c>
      <c r="U61" s="78">
        <f>SUMPRODUCT(LTA!F61:AJ61,LTA!F$102:AJ$102,LTA!F$105:AJ$105)</f>
        <v>295.59000000000009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1.7000000000000002</v>
      </c>
      <c r="AB61" s="117">
        <f>-STOA!P61</f>
        <v>0</v>
      </c>
      <c r="AC61">
        <f t="shared" si="0"/>
        <v>10.161128869725641</v>
      </c>
      <c r="AD61">
        <f t="shared" si="1"/>
        <v>1144.5126063263699</v>
      </c>
      <c r="AE61">
        <f>'IDT-1'!F61</f>
        <v>0</v>
      </c>
      <c r="AF61" s="26"/>
      <c r="AG61">
        <f t="shared" si="2"/>
        <v>1144.5126063263699</v>
      </c>
      <c r="AI61" s="75">
        <f>PXIL!J61</f>
        <v>0</v>
      </c>
      <c r="AJ61" s="75">
        <f>PXIL!P61</f>
        <v>0</v>
      </c>
      <c r="AK61" s="75">
        <f>RTM_IEX!J61</f>
        <v>52.81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14.692720409813964</v>
      </c>
      <c r="F62">
        <f>GT_Spot!T62</f>
        <v>0</v>
      </c>
      <c r="G62">
        <f>PPCL_NG!T62</f>
        <v>30.08</v>
      </c>
      <c r="H62">
        <f>PPCL_Spot!T62</f>
        <v>0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539.9190787532217</v>
      </c>
      <c r="P62" s="77">
        <v>79.706931988761013</v>
      </c>
      <c r="Q62" s="77">
        <v>26.56693222491629</v>
      </c>
      <c r="R62" s="80">
        <v>20.699999999999996</v>
      </c>
      <c r="S62" s="80">
        <v>0</v>
      </c>
      <c r="T62" s="78">
        <f>SUMPRODUCT(LTA!F62:AJ62,LTA!F$101:AJ$101,LTA!F$105:AJ$105)</f>
        <v>21.66</v>
      </c>
      <c r="U62" s="78">
        <f>SUMPRODUCT(LTA!F62:AJ62,LTA!F$102:AJ$102,LTA!F$105:AJ$105)</f>
        <v>287.94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1.7000000000000002</v>
      </c>
      <c r="AB62" s="117">
        <f>-STOA!P62</f>
        <v>0</v>
      </c>
      <c r="AC62">
        <f t="shared" si="0"/>
        <v>9.9947378377150748</v>
      </c>
      <c r="AD62">
        <f t="shared" si="1"/>
        <v>1125.770925538998</v>
      </c>
      <c r="AE62">
        <f>'IDT-1'!F62</f>
        <v>0</v>
      </c>
      <c r="AF62" s="26"/>
      <c r="AG62">
        <f t="shared" si="2"/>
        <v>1125.770925538998</v>
      </c>
      <c r="AI62" s="75">
        <f>PXIL!J62</f>
        <v>0</v>
      </c>
      <c r="AJ62" s="75">
        <f>PXIL!P62</f>
        <v>0</v>
      </c>
      <c r="AK62" s="75">
        <f>RTM_IEX!J62</f>
        <v>43.2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14.692720409813964</v>
      </c>
      <c r="F63">
        <f>GT_Spot!T63</f>
        <v>0</v>
      </c>
      <c r="G63">
        <f>PPCL_NG!T63</f>
        <v>30.08</v>
      </c>
      <c r="H63">
        <f>PPCL_Spot!T63</f>
        <v>0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539.91991958214851</v>
      </c>
      <c r="P63" s="77">
        <v>79.706931988761013</v>
      </c>
      <c r="Q63" s="77">
        <v>26.56693222491629</v>
      </c>
      <c r="R63" s="80">
        <v>20.699999999999996</v>
      </c>
      <c r="S63" s="80">
        <v>0</v>
      </c>
      <c r="T63" s="78">
        <f>SUMPRODUCT(LTA!F63:AJ63,LTA!F$101:AJ$101,LTA!F$105:AJ$105)</f>
        <v>19.79</v>
      </c>
      <c r="U63" s="78">
        <f>SUMPRODUCT(LTA!F63:AJ63,LTA!F$102:AJ$102,LTA!F$105:AJ$105)</f>
        <v>279.82000000000005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1.7000000000000002</v>
      </c>
      <c r="AB63" s="117">
        <f>-STOA!P63</f>
        <v>0</v>
      </c>
      <c r="AC63">
        <f t="shared" si="0"/>
        <v>9.6533932370096309</v>
      </c>
      <c r="AD63">
        <f t="shared" si="1"/>
        <v>1087.3231109686303</v>
      </c>
      <c r="AE63">
        <f>'IDT-1'!F63</f>
        <v>0</v>
      </c>
      <c r="AF63" s="26"/>
      <c r="AG63">
        <f t="shared" si="2"/>
        <v>1087.3231109686303</v>
      </c>
      <c r="AI63" s="75">
        <f>PXIL!J63</f>
        <v>0</v>
      </c>
      <c r="AJ63" s="75">
        <f>PXIL!P63</f>
        <v>0</v>
      </c>
      <c r="AK63" s="75">
        <f>RTM_IEX!J63</f>
        <v>14.4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14.692720409813964</v>
      </c>
      <c r="F64">
        <f>GT_Spot!T64</f>
        <v>0</v>
      </c>
      <c r="G64">
        <f>PPCL_NG!T64</f>
        <v>29.69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557.9903097572153</v>
      </c>
      <c r="P64" s="77">
        <v>79.706931988761013</v>
      </c>
      <c r="Q64" s="77">
        <v>26.56693222491629</v>
      </c>
      <c r="R64" s="80">
        <v>20.699999999999996</v>
      </c>
      <c r="S64" s="80">
        <v>0</v>
      </c>
      <c r="T64" s="78">
        <f>SUMPRODUCT(LTA!F64:AJ64,LTA!F$101:AJ$101,LTA!F$105:AJ$105)</f>
        <v>20.12</v>
      </c>
      <c r="U64" s="78">
        <f>SUMPRODUCT(LTA!F64:AJ64,LTA!F$102:AJ$102,LTA!F$105:AJ$105)</f>
        <v>271.64000000000004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1.7000000000000002</v>
      </c>
      <c r="AB64" s="117">
        <f>-STOA!P64</f>
        <v>0</v>
      </c>
      <c r="AC64">
        <f t="shared" si="0"/>
        <v>9.7821406705502199</v>
      </c>
      <c r="AD64">
        <f t="shared" si="1"/>
        <v>1101.8247537101565</v>
      </c>
      <c r="AE64">
        <f>'IDT-1'!F64</f>
        <v>0</v>
      </c>
      <c r="AF64" s="26"/>
      <c r="AG64">
        <f t="shared" si="2"/>
        <v>1101.8247537101565</v>
      </c>
      <c r="AI64" s="75">
        <f>PXIL!J64</f>
        <v>0</v>
      </c>
      <c r="AJ64" s="75">
        <f>PXIL!P64</f>
        <v>0</v>
      </c>
      <c r="AK64" s="75">
        <f>RTM_IEX!J64</f>
        <v>19.2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14.692720409813964</v>
      </c>
      <c r="F65">
        <f>GT_Spot!T65</f>
        <v>0</v>
      </c>
      <c r="G65">
        <f>PPCL_NG!T65</f>
        <v>30.658071819382432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567.40689785473262</v>
      </c>
      <c r="P65" s="77">
        <v>79.706931988761013</v>
      </c>
      <c r="Q65" s="77">
        <v>26.56693222491629</v>
      </c>
      <c r="R65" s="80">
        <v>20.699999999999996</v>
      </c>
      <c r="S65" s="80">
        <v>0</v>
      </c>
      <c r="T65" s="78">
        <f>SUMPRODUCT(LTA!F65:AJ65,LTA!F$101:AJ$101,LTA!F$105:AJ$105)</f>
        <v>18.310000000000002</v>
      </c>
      <c r="U65" s="78">
        <f>SUMPRODUCT(LTA!F65:AJ65,LTA!F$102:AJ$102,LTA!F$105:AJ$105)</f>
        <v>263.22000000000008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1.7000000000000002</v>
      </c>
      <c r="AB65" s="117">
        <f>-STOA!P65</f>
        <v>0</v>
      </c>
      <c r="AC65">
        <f t="shared" si="0"/>
        <v>9.8257416778189359</v>
      </c>
      <c r="AD65">
        <f t="shared" si="1"/>
        <v>1106.7358126197873</v>
      </c>
      <c r="AE65">
        <f>'IDT-1'!F65</f>
        <v>0</v>
      </c>
      <c r="AF65" s="26"/>
      <c r="AG65">
        <f t="shared" si="2"/>
        <v>1106.7358126197873</v>
      </c>
      <c r="AI65" s="75">
        <f>PXIL!J65</f>
        <v>0</v>
      </c>
      <c r="AJ65" s="75">
        <f>PXIL!P65</f>
        <v>0</v>
      </c>
      <c r="AK65" s="75">
        <f>RTM_IEX!J65</f>
        <v>24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22.479732620320853</v>
      </c>
      <c r="F66">
        <f>GT_Spot!T66</f>
        <v>0</v>
      </c>
      <c r="G66">
        <f>PPCL_NG!T66</f>
        <v>32.24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576.78141996856573</v>
      </c>
      <c r="P66" s="77">
        <v>79.706931988761013</v>
      </c>
      <c r="Q66" s="77">
        <v>26.56693222491629</v>
      </c>
      <c r="R66" s="80">
        <v>20.699999999999996</v>
      </c>
      <c r="S66" s="80">
        <v>0</v>
      </c>
      <c r="T66" s="78">
        <f>SUMPRODUCT(LTA!F66:AJ66,LTA!F$101:AJ$101,LTA!F$105:AJ$105)</f>
        <v>16.380000000000003</v>
      </c>
      <c r="U66" s="78">
        <f>SUMPRODUCT(LTA!F66:AJ66,LTA!F$102:AJ$102,LTA!F$105:AJ$105)</f>
        <v>254.24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1.7000000000000002</v>
      </c>
      <c r="AB66" s="117">
        <f>-STOA!P66</f>
        <v>0</v>
      </c>
      <c r="AC66">
        <f t="shared" si="0"/>
        <v>9.816648060695492</v>
      </c>
      <c r="AD66">
        <f t="shared" si="1"/>
        <v>1075.5783687418682</v>
      </c>
      <c r="AE66">
        <f>'IDT-1'!F66</f>
        <v>0</v>
      </c>
      <c r="AF66" s="26"/>
      <c r="AG66">
        <f t="shared" si="2"/>
        <v>1075.5783687418682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14.692720409813964</v>
      </c>
      <c r="F67">
        <f>GT_Spot!T67</f>
        <v>0</v>
      </c>
      <c r="G67">
        <f>PPCL_NG!T67</f>
        <v>29.88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549.60463587231595</v>
      </c>
      <c r="P67" s="77">
        <v>79.706931988761013</v>
      </c>
      <c r="Q67" s="77">
        <v>26.56693222491629</v>
      </c>
      <c r="R67" s="80">
        <v>20.7</v>
      </c>
      <c r="S67" s="80">
        <v>0</v>
      </c>
      <c r="T67" s="78">
        <f>SUMPRODUCT(LTA!F67:AJ67,LTA!F$101:AJ$101,LTA!F$105:AJ$105)</f>
        <v>13.73</v>
      </c>
      <c r="U67" s="78">
        <f>SUMPRODUCT(LTA!F67:AJ67,LTA!F$102:AJ$102,LTA!F$105:AJ$105)</f>
        <v>245.34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1.75</v>
      </c>
      <c r="AB67" s="117">
        <f>-STOA!P67</f>
        <v>0</v>
      </c>
      <c r="AC67">
        <f t="shared" si="0"/>
        <v>9.5917467403631047</v>
      </c>
      <c r="AD67">
        <f t="shared" si="1"/>
        <v>1080.3794737554442</v>
      </c>
      <c r="AE67">
        <f>'IDT-1'!F67</f>
        <v>0</v>
      </c>
      <c r="AF67" s="26"/>
      <c r="AG67">
        <f t="shared" si="2"/>
        <v>1080.3794737554442</v>
      </c>
      <c r="AI67" s="75">
        <f>PXIL!J67</f>
        <v>0</v>
      </c>
      <c r="AJ67" s="75">
        <f>PXIL!P67</f>
        <v>0</v>
      </c>
      <c r="AK67" s="75">
        <f>RTM_IEX!J67</f>
        <v>38.4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14.692720409813964</v>
      </c>
      <c r="F68">
        <f>GT_Spot!T68</f>
        <v>0</v>
      </c>
      <c r="G68">
        <f>PPCL_NG!T68</f>
        <v>29.88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607.95178008750372</v>
      </c>
      <c r="P68" s="77">
        <v>79.706931988761013</v>
      </c>
      <c r="Q68" s="77">
        <v>26.56693222491629</v>
      </c>
      <c r="R68" s="80">
        <v>16.13</v>
      </c>
      <c r="S68" s="80">
        <v>0</v>
      </c>
      <c r="T68" s="78">
        <f>SUMPRODUCT(LTA!F68:AJ68,LTA!F$101:AJ$101,LTA!F$105:AJ$105)</f>
        <v>10.57</v>
      </c>
      <c r="U68" s="78">
        <f>SUMPRODUCT(LTA!F68:AJ68,LTA!F$102:AJ$102,LTA!F$105:AJ$105)</f>
        <v>235.63000000000002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1.75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9.9939696094567569</v>
      </c>
      <c r="AD68">
        <f t="shared" ref="AD68:AD98" si="4">SUM(B68:AB68,AI68:AR68)-AC68</f>
        <v>1125.6843951015383</v>
      </c>
      <c r="AE68">
        <f>'IDT-1'!F68</f>
        <v>0</v>
      </c>
      <c r="AF68" s="26"/>
      <c r="AG68">
        <f t="shared" ref="AG68:AG98" si="5">SUM(AD68:AF68)</f>
        <v>1125.6843951015383</v>
      </c>
      <c r="AI68" s="75">
        <f>PXIL!J68</f>
        <v>0</v>
      </c>
      <c r="AJ68" s="75">
        <f>PXIL!P68</f>
        <v>0</v>
      </c>
      <c r="AK68" s="75">
        <f>RTM_IEX!J68</f>
        <v>43.2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11.4</v>
      </c>
      <c r="F69">
        <f>GT_Spot!T69</f>
        <v>0</v>
      </c>
      <c r="G69">
        <f>PPCL_NG!T69</f>
        <v>29.88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614.06988252907831</v>
      </c>
      <c r="P69" s="77">
        <v>79.706931988761013</v>
      </c>
      <c r="Q69" s="77">
        <v>26.56693222491629</v>
      </c>
      <c r="R69" s="80">
        <v>9.08</v>
      </c>
      <c r="S69" s="80">
        <v>0</v>
      </c>
      <c r="T69" s="78">
        <f>SUMPRODUCT(LTA!F69:AJ69,LTA!F$101:AJ$101,LTA!F$105:AJ$105)</f>
        <v>8.09</v>
      </c>
      <c r="U69" s="78">
        <f>SUMPRODUCT(LTA!F69:AJ69,LTA!F$102:AJ$102,LTA!F$105:AJ$105)</f>
        <v>242.71000000000004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1.75</v>
      </c>
      <c r="AB69" s="117">
        <f>-STOA!P69</f>
        <v>0</v>
      </c>
      <c r="AC69">
        <f t="shared" si="3"/>
        <v>10.69440897133625</v>
      </c>
      <c r="AD69">
        <f t="shared" si="4"/>
        <v>1204.5793377714194</v>
      </c>
      <c r="AE69">
        <f>'IDT-1'!F69</f>
        <v>-97.745999999999995</v>
      </c>
      <c r="AF69" s="26"/>
      <c r="AG69">
        <f t="shared" si="5"/>
        <v>1106.8333377714193</v>
      </c>
      <c r="AI69" s="75">
        <f>PXIL!J69</f>
        <v>0</v>
      </c>
      <c r="AJ69" s="75">
        <f>PXIL!P69</f>
        <v>0</v>
      </c>
      <c r="AK69" s="75">
        <f>RTM_IEX!J69</f>
        <v>192.02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11.4</v>
      </c>
      <c r="F70">
        <f>GT_Spot!T70</f>
        <v>0</v>
      </c>
      <c r="G70">
        <f>PPCL_NG!T70</f>
        <v>29.88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624.67162172947837</v>
      </c>
      <c r="P70" s="77">
        <v>79.706931988761013</v>
      </c>
      <c r="Q70" s="77">
        <v>26.56693222491629</v>
      </c>
      <c r="R70" s="80">
        <v>3.9674534958306604</v>
      </c>
      <c r="S70" s="80">
        <v>0</v>
      </c>
      <c r="T70" s="78">
        <f>SUMPRODUCT(LTA!F70:AJ70,LTA!F$101:AJ$101,LTA!F$105:AJ$105)</f>
        <v>6</v>
      </c>
      <c r="U70" s="78">
        <f>SUMPRODUCT(LTA!F70:AJ70,LTA!F$102:AJ$102,LTA!F$105:AJ$105)</f>
        <v>234.62000000000003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1.75</v>
      </c>
      <c r="AB70" s="117">
        <f>-STOA!P70</f>
        <v>0</v>
      </c>
      <c r="AC70">
        <f t="shared" si="3"/>
        <v>10.653129867063081</v>
      </c>
      <c r="AD70">
        <f t="shared" si="4"/>
        <v>1199.9298095719232</v>
      </c>
      <c r="AE70">
        <f>'IDT-1'!F70</f>
        <v>-91.647000000000006</v>
      </c>
      <c r="AF70" s="26"/>
      <c r="AG70">
        <f t="shared" si="5"/>
        <v>1108.2828095719233</v>
      </c>
      <c r="AI70" s="75">
        <f>PXIL!J70</f>
        <v>0</v>
      </c>
      <c r="AJ70" s="75">
        <f>PXIL!P70</f>
        <v>0</v>
      </c>
      <c r="AK70" s="75">
        <f>RTM_IEX!J70</f>
        <v>192.02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13.621124865446717</v>
      </c>
      <c r="F71">
        <f>GT_Spot!T71</f>
        <v>0</v>
      </c>
      <c r="G71">
        <f>PPCL_NG!T71</f>
        <v>29.88</v>
      </c>
      <c r="H71">
        <f>PPCL_Spot!T71</f>
        <v>0</v>
      </c>
      <c r="I71">
        <f>Bawana_NG!T71</f>
        <v>28.277281030670132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645.63766169036819</v>
      </c>
      <c r="P71" s="77">
        <v>79.706931988761013</v>
      </c>
      <c r="Q71" s="77">
        <v>26.56693222491629</v>
      </c>
      <c r="R71" s="80">
        <v>0.8</v>
      </c>
      <c r="S71" s="80">
        <v>0</v>
      </c>
      <c r="T71" s="78">
        <f>SUMPRODUCT(LTA!F71:AJ71,LTA!F$101:AJ$101,LTA!F$105:AJ$105)</f>
        <v>4.03</v>
      </c>
      <c r="U71" s="78">
        <f>SUMPRODUCT(LTA!F71:AJ71,LTA!F$102:AJ$102,LTA!F$105:AJ$105)</f>
        <v>229.81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1.75</v>
      </c>
      <c r="AB71" s="117">
        <f>-STOA!P71</f>
        <v>0</v>
      </c>
      <c r="AC71">
        <f t="shared" si="3"/>
        <v>10.596079399841429</v>
      </c>
      <c r="AD71">
        <f t="shared" si="4"/>
        <v>1193.5038524003207</v>
      </c>
      <c r="AE71">
        <f>'IDT-1'!F71</f>
        <v>-95.445999999999998</v>
      </c>
      <c r="AF71" s="26"/>
      <c r="AG71">
        <f t="shared" si="5"/>
        <v>1098.0578524003208</v>
      </c>
      <c r="AI71" s="75">
        <f>PXIL!J71</f>
        <v>0</v>
      </c>
      <c r="AJ71" s="75">
        <f>PXIL!P71</f>
        <v>0</v>
      </c>
      <c r="AK71" s="75">
        <f>RTM_IEX!J71</f>
        <v>144.02000000000001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13.621124865446717</v>
      </c>
      <c r="F72">
        <f>GT_Spot!T72</f>
        <v>0</v>
      </c>
      <c r="G72">
        <f>PPCL_NG!T72</f>
        <v>29.88</v>
      </c>
      <c r="H72">
        <f>PPCL_Spot!T72</f>
        <v>0</v>
      </c>
      <c r="I72">
        <f>Bawana_NG!T72</f>
        <v>28.277281030670132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671.12312013771998</v>
      </c>
      <c r="P72" s="77">
        <v>79.706931988761013</v>
      </c>
      <c r="Q72" s="77">
        <v>26.56693222491629</v>
      </c>
      <c r="R72" s="80">
        <v>0.12</v>
      </c>
      <c r="S72" s="80">
        <v>0</v>
      </c>
      <c r="T72" s="78">
        <f>SUMPRODUCT(LTA!F72:AJ72,LTA!F$101:AJ$101,LTA!F$105:AJ$105)</f>
        <v>2.23</v>
      </c>
      <c r="U72" s="78">
        <f>SUMPRODUCT(LTA!F72:AJ72,LTA!F$102:AJ$102,LTA!F$105:AJ$105)</f>
        <v>226.21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1.75</v>
      </c>
      <c r="AB72" s="117">
        <f>-STOA!P72</f>
        <v>0</v>
      </c>
      <c r="AC72">
        <f t="shared" si="3"/>
        <v>11.189159434178125</v>
      </c>
      <c r="AD72">
        <f t="shared" si="4"/>
        <v>1260.3062308133358</v>
      </c>
      <c r="AE72">
        <f>'IDT-1'!F72</f>
        <v>-104.387</v>
      </c>
      <c r="AF72" s="26"/>
      <c r="AG72">
        <f t="shared" si="5"/>
        <v>1155.9192308133358</v>
      </c>
      <c r="AI72" s="75">
        <f>PXIL!J72</f>
        <v>0</v>
      </c>
      <c r="AJ72" s="75">
        <f>PXIL!P72</f>
        <v>0</v>
      </c>
      <c r="AK72" s="75">
        <f>RTM_IEX!J72</f>
        <v>192.01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13.621124865446717</v>
      </c>
      <c r="F73">
        <f>GT_Spot!T73</f>
        <v>0</v>
      </c>
      <c r="G73">
        <f>PPCL_NG!T73</f>
        <v>29.88</v>
      </c>
      <c r="H73">
        <f>PPCL_Spot!T73</f>
        <v>0</v>
      </c>
      <c r="I73">
        <f>Bawana_NG!T73</f>
        <v>28.277281030670132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703.64187958499701</v>
      </c>
      <c r="P73" s="77">
        <v>79.706931988761013</v>
      </c>
      <c r="Q73" s="77">
        <v>26.56693222491629</v>
      </c>
      <c r="R73" s="80">
        <v>0</v>
      </c>
      <c r="S73" s="80">
        <v>0</v>
      </c>
      <c r="T73" s="78">
        <f>SUMPRODUCT(LTA!F73:AJ73,LTA!F$101:AJ$101,LTA!F$105:AJ$105)</f>
        <v>0.74</v>
      </c>
      <c r="U73" s="78">
        <f>SUMPRODUCT(LTA!F73:AJ73,LTA!F$102:AJ$102,LTA!F$105:AJ$105)</f>
        <v>231.85999999999999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1.75</v>
      </c>
      <c r="AB73" s="117">
        <f>-STOA!P73</f>
        <v>0</v>
      </c>
      <c r="AC73">
        <f t="shared" si="3"/>
        <v>10.919516517314163</v>
      </c>
      <c r="AD73">
        <f t="shared" si="4"/>
        <v>1229.9346331774768</v>
      </c>
      <c r="AE73">
        <f>'IDT-1'!F73</f>
        <v>-120.25700000000001</v>
      </c>
      <c r="AF73" s="26"/>
      <c r="AG73">
        <f t="shared" si="5"/>
        <v>1109.6776331774768</v>
      </c>
      <c r="AI73" s="75">
        <f>PXIL!J73</f>
        <v>0</v>
      </c>
      <c r="AJ73" s="75">
        <f>PXIL!P73</f>
        <v>0</v>
      </c>
      <c r="AK73" s="75">
        <f>RTM_IEX!J73</f>
        <v>124.81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13.621124865446717</v>
      </c>
      <c r="F74">
        <f>GT_Spot!T74</f>
        <v>0</v>
      </c>
      <c r="G74">
        <f>PPCL_NG!T74</f>
        <v>29.88</v>
      </c>
      <c r="H74">
        <f>PPCL_Spot!T74</f>
        <v>0</v>
      </c>
      <c r="I74">
        <f>Bawana_NG!T74</f>
        <v>28.277281030670132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710.21232802019722</v>
      </c>
      <c r="P74" s="77">
        <v>79.706931988761013</v>
      </c>
      <c r="Q74" s="77">
        <v>26.56693222491629</v>
      </c>
      <c r="R74" s="80">
        <v>0</v>
      </c>
      <c r="S74" s="80">
        <v>0</v>
      </c>
      <c r="T74" s="78">
        <f>SUMPRODUCT(LTA!F74:AJ74,LTA!F$101:AJ$101,LTA!F$105:AJ$105)</f>
        <v>7.0000000000000007E-2</v>
      </c>
      <c r="U74" s="78">
        <f>SUMPRODUCT(LTA!F74:AJ74,LTA!F$102:AJ$102,LTA!F$105:AJ$105)</f>
        <v>239.61999999999998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1.75</v>
      </c>
      <c r="AB74" s="117">
        <f>-STOA!P74</f>
        <v>0</v>
      </c>
      <c r="AC74">
        <f t="shared" si="3"/>
        <v>11.462128463543925</v>
      </c>
      <c r="AD74">
        <f t="shared" si="4"/>
        <v>1291.0524696664475</v>
      </c>
      <c r="AE74">
        <f>'IDT-1'!F74</f>
        <v>-113.67</v>
      </c>
      <c r="AF74" s="26"/>
      <c r="AG74">
        <f t="shared" si="5"/>
        <v>1177.3824696664474</v>
      </c>
      <c r="AI74" s="75">
        <f>PXIL!J74</f>
        <v>0</v>
      </c>
      <c r="AJ74" s="75">
        <f>PXIL!P74</f>
        <v>0</v>
      </c>
      <c r="AK74" s="75">
        <f>RTM_IEX!J74</f>
        <v>172.81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13.730678148546827</v>
      </c>
      <c r="F75">
        <f>GT_Spot!T75</f>
        <v>0</v>
      </c>
      <c r="G75">
        <f>PPCL_NG!T75</f>
        <v>30.462249254790631</v>
      </c>
      <c r="H75">
        <f>PPCL_Spot!T75</f>
        <v>0</v>
      </c>
      <c r="I75">
        <f>Bawana_NG!T75</f>
        <v>28.277281030670132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711.51309896699729</v>
      </c>
      <c r="P75" s="77">
        <v>79.706931988761013</v>
      </c>
      <c r="Q75" s="77">
        <v>26.56693222491629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254.27999999999997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-50</v>
      </c>
      <c r="AA75" s="117">
        <f>STOA!J75</f>
        <v>1.75</v>
      </c>
      <c r="AB75" s="117">
        <f>-STOA!P75</f>
        <v>0</v>
      </c>
      <c r="AC75">
        <f t="shared" si="3"/>
        <v>11.883089486318967</v>
      </c>
      <c r="AD75">
        <f t="shared" si="4"/>
        <v>1238.0240821283628</v>
      </c>
      <c r="AE75">
        <f>'IDT-1'!F75</f>
        <v>-52</v>
      </c>
      <c r="AF75" s="26"/>
      <c r="AG75">
        <f t="shared" si="5"/>
        <v>1186.0240821283628</v>
      </c>
      <c r="AI75" s="75">
        <f>PXIL!J75</f>
        <v>0</v>
      </c>
      <c r="AJ75" s="75">
        <f>PXIL!P75</f>
        <v>0</v>
      </c>
      <c r="AK75" s="75">
        <f>RTM_IEX!J75</f>
        <v>153.62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13.730678148546827</v>
      </c>
      <c r="F76">
        <f>GT_Spot!T76</f>
        <v>0</v>
      </c>
      <c r="G76">
        <f>PPCL_NG!T76</f>
        <v>30.462249254790631</v>
      </c>
      <c r="H76">
        <f>PPCL_Spot!T76</f>
        <v>0</v>
      </c>
      <c r="I76">
        <f>Bawana_NG!T76</f>
        <v>28.277281030670132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711.51309896699729</v>
      </c>
      <c r="P76" s="77">
        <v>79.706931988761013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259.64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-61</v>
      </c>
      <c r="AA76" s="117">
        <f>STOA!J76</f>
        <v>1.75</v>
      </c>
      <c r="AB76" s="117">
        <f>-STOA!P76</f>
        <v>0</v>
      </c>
      <c r="AC76">
        <f t="shared" si="3"/>
        <v>12.577124889063118</v>
      </c>
      <c r="AD76">
        <f t="shared" si="4"/>
        <v>1294.100046725619</v>
      </c>
      <c r="AE76">
        <f>'IDT-1'!F76</f>
        <v>-47</v>
      </c>
      <c r="AF76" s="26"/>
      <c r="AG76">
        <f t="shared" si="5"/>
        <v>1247.100046725619</v>
      </c>
      <c r="AI76" s="75">
        <f>PXIL!J76</f>
        <v>0</v>
      </c>
      <c r="AJ76" s="75">
        <f>PXIL!P76</f>
        <v>0</v>
      </c>
      <c r="AK76" s="75">
        <f>RTM_IEX!J76</f>
        <v>216.03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13.730678148546827</v>
      </c>
      <c r="F77">
        <f>GT_Spot!T77</f>
        <v>0</v>
      </c>
      <c r="G77">
        <f>PPCL_NG!T77</f>
        <v>30.462249254790631</v>
      </c>
      <c r="H77">
        <f>PPCL_Spot!T77</f>
        <v>0</v>
      </c>
      <c r="I77">
        <f>Bawana_NG!T77</f>
        <v>68.690000000000012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710.21232802019722</v>
      </c>
      <c r="P77" s="77">
        <v>79.706931988761013</v>
      </c>
      <c r="Q77" s="77">
        <v>26.56693222491629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259.14999999999998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-69</v>
      </c>
      <c r="AA77" s="117">
        <f>STOA!J77</f>
        <v>1.75</v>
      </c>
      <c r="AB77" s="117">
        <f>-STOA!P77</f>
        <v>0</v>
      </c>
      <c r="AC77">
        <f t="shared" si="3"/>
        <v>12.100807051838942</v>
      </c>
      <c r="AD77">
        <f t="shared" si="4"/>
        <v>1224.3783125853731</v>
      </c>
      <c r="AE77">
        <f>'IDT-1'!F77</f>
        <v>-41</v>
      </c>
      <c r="AF77" s="26"/>
      <c r="AG77">
        <f t="shared" si="5"/>
        <v>1183.3783125853731</v>
      </c>
      <c r="AI77" s="75">
        <f>PXIL!J77</f>
        <v>0</v>
      </c>
      <c r="AJ77" s="75">
        <f>PXIL!P77</f>
        <v>0</v>
      </c>
      <c r="AK77" s="75">
        <f>RTM_IEX!J77</f>
        <v>115.21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13.730678148546827</v>
      </c>
      <c r="F78">
        <f>GT_Spot!T78</f>
        <v>0</v>
      </c>
      <c r="G78">
        <f>PPCL_NG!T78</f>
        <v>30.462249254790631</v>
      </c>
      <c r="H78">
        <f>PPCL_Spot!T78</f>
        <v>0</v>
      </c>
      <c r="I78">
        <f>Bawana_NG!T78</f>
        <v>68.467450191784906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703.06105963099697</v>
      </c>
      <c r="P78" s="77">
        <v>79.706931988761013</v>
      </c>
      <c r="Q78" s="77">
        <v>26.56693222491629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258.87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1.75</v>
      </c>
      <c r="AB78" s="117">
        <f>-STOA!P78</f>
        <v>0</v>
      </c>
      <c r="AC78">
        <f t="shared" si="3"/>
        <v>11.420862652670209</v>
      </c>
      <c r="AD78">
        <f t="shared" si="4"/>
        <v>1286.4044387871263</v>
      </c>
      <c r="AE78">
        <f>'IDT-1'!F78</f>
        <v>-98.983000000000004</v>
      </c>
      <c r="AF78" s="26"/>
      <c r="AG78">
        <f t="shared" si="5"/>
        <v>1187.4214387871264</v>
      </c>
      <c r="AI78" s="75">
        <f>PXIL!J78</f>
        <v>0</v>
      </c>
      <c r="AJ78" s="75">
        <f>PXIL!P78</f>
        <v>0</v>
      </c>
      <c r="AK78" s="75">
        <f>RTM_IEX!J78</f>
        <v>115.21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31.62</v>
      </c>
      <c r="H79">
        <f>PPCL_Spot!T79</f>
        <v>0</v>
      </c>
      <c r="I79">
        <f>Bawana_NG!T79</f>
        <v>66.505063093824234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688.4984242516872</v>
      </c>
      <c r="P79" s="77">
        <v>79.706931988761013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258.61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1.75</v>
      </c>
      <c r="AB79" s="117">
        <f>-STOA!P79</f>
        <v>0</v>
      </c>
      <c r="AC79">
        <f t="shared" si="3"/>
        <v>10.831622361175551</v>
      </c>
      <c r="AD79">
        <f t="shared" si="4"/>
        <v>1220.034555045137</v>
      </c>
      <c r="AE79">
        <f>'IDT-1'!F79</f>
        <v>-77.534999999999997</v>
      </c>
      <c r="AF79" s="26"/>
      <c r="AG79">
        <f t="shared" si="5"/>
        <v>1142.499555045137</v>
      </c>
      <c r="AI79" s="75">
        <f>PXIL!J79</f>
        <v>0</v>
      </c>
      <c r="AJ79" s="75">
        <f>PXIL!P79</f>
        <v>0</v>
      </c>
      <c r="AK79" s="75">
        <f>RTM_IEX!J79</f>
        <v>62.4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15.20882584712372</v>
      </c>
      <c r="F80">
        <f>GT_Spot!T80</f>
        <v>0</v>
      </c>
      <c r="G80">
        <f>PPCL_NG!T80</f>
        <v>31.62</v>
      </c>
      <c r="H80">
        <f>PPCL_Spot!T80</f>
        <v>0</v>
      </c>
      <c r="I80">
        <f>Bawana_NG!T80</f>
        <v>67.8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669.2779423572872</v>
      </c>
      <c r="P80" s="77">
        <v>79.706931988761013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258.2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1.75</v>
      </c>
      <c r="AB80" s="117">
        <f>-STOA!P80</f>
        <v>0</v>
      </c>
      <c r="AC80">
        <f t="shared" si="3"/>
        <v>11.092757565279177</v>
      </c>
      <c r="AD80">
        <f t="shared" si="4"/>
        <v>1249.447874852809</v>
      </c>
      <c r="AE80">
        <f>'IDT-1'!F80</f>
        <v>-69.989000000000004</v>
      </c>
      <c r="AF80" s="26"/>
      <c r="AG80">
        <f t="shared" si="5"/>
        <v>1179.458874852809</v>
      </c>
      <c r="AI80" s="75">
        <f>PXIL!J80</f>
        <v>0</v>
      </c>
      <c r="AJ80" s="75">
        <f>PXIL!P80</f>
        <v>0</v>
      </c>
      <c r="AK80" s="75">
        <f>RTM_IEX!J80</f>
        <v>110.41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30.462249254790631</v>
      </c>
      <c r="H81">
        <f>PPCL_Spot!T81</f>
        <v>0</v>
      </c>
      <c r="I81">
        <f>Bawana_NG!T81</f>
        <v>67.58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655.13188038680528</v>
      </c>
      <c r="P81" s="77">
        <v>79.706931988761013</v>
      </c>
      <c r="Q81" s="77">
        <v>26.56693222491629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249.52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1.75</v>
      </c>
      <c r="AB81" s="117">
        <f>-STOA!P81</f>
        <v>0</v>
      </c>
      <c r="AC81">
        <f t="shared" si="3"/>
        <v>10.246076013381094</v>
      </c>
      <c r="AD81">
        <f t="shared" si="4"/>
        <v>1154.0807436890159</v>
      </c>
      <c r="AE81">
        <f>'IDT-1'!F81</f>
        <v>-70.146000000000001</v>
      </c>
      <c r="AF81" s="26"/>
      <c r="AG81">
        <f t="shared" si="5"/>
        <v>1083.9347436890159</v>
      </c>
      <c r="AI81" s="75">
        <f>PXIL!J81</f>
        <v>0</v>
      </c>
      <c r="AJ81" s="75">
        <f>PXIL!P81</f>
        <v>0</v>
      </c>
      <c r="AK81" s="75">
        <f>RTM_IEX!J81</f>
        <v>38.4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31.62</v>
      </c>
      <c r="H82">
        <f>PPCL_Spot!T82</f>
        <v>0</v>
      </c>
      <c r="I82">
        <f>Bawana_NG!T82</f>
        <v>67.58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647.82346719680527</v>
      </c>
      <c r="P82" s="77">
        <v>79.706931988761013</v>
      </c>
      <c r="Q82" s="77">
        <v>26.56693222491629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242.91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1.75</v>
      </c>
      <c r="AB82" s="117">
        <f>-STOA!P82</f>
        <v>0</v>
      </c>
      <c r="AC82">
        <f t="shared" si="3"/>
        <v>10.640750183866935</v>
      </c>
      <c r="AD82">
        <f t="shared" si="4"/>
        <v>1198.5354070737394</v>
      </c>
      <c r="AE82">
        <f>'IDT-1'!F82</f>
        <v>-98.492000000000004</v>
      </c>
      <c r="AF82" s="26"/>
      <c r="AG82">
        <f t="shared" si="5"/>
        <v>1100.0434070737394</v>
      </c>
      <c r="AI82" s="75">
        <f>PXIL!J82</f>
        <v>0</v>
      </c>
      <c r="AJ82" s="75">
        <f>PXIL!P82</f>
        <v>0</v>
      </c>
      <c r="AK82" s="75">
        <f>RTM_IEX!J82</f>
        <v>96.01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31.62</v>
      </c>
      <c r="H83">
        <f>PPCL_Spot!T83</f>
        <v>0</v>
      </c>
      <c r="I83">
        <f>Bawana_NG!T83</f>
        <v>28.277281030670132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641.88717871512813</v>
      </c>
      <c r="P83" s="77">
        <v>79.706931988761013</v>
      </c>
      <c r="Q83" s="77">
        <v>26.56693222491629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234.2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-66</v>
      </c>
      <c r="AA83" s="117">
        <f>STOA!J83</f>
        <v>1.75</v>
      </c>
      <c r="AB83" s="117">
        <f>-STOA!P83</f>
        <v>0</v>
      </c>
      <c r="AC83">
        <f t="shared" si="3"/>
        <v>9.9070673347629654</v>
      </c>
      <c r="AD83">
        <f t="shared" si="4"/>
        <v>983.31008247183638</v>
      </c>
      <c r="AE83">
        <f>'IDT-1'!F83</f>
        <v>0</v>
      </c>
      <c r="AF83" s="26"/>
      <c r="AG83">
        <f t="shared" si="5"/>
        <v>983.31008247183638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11.797805642633229</v>
      </c>
      <c r="F84">
        <f>GT_Spot!T84</f>
        <v>0</v>
      </c>
      <c r="G84">
        <f>PPCL_NG!T84</f>
        <v>31.62</v>
      </c>
      <c r="H84">
        <f>PPCL_Spot!T84</f>
        <v>0</v>
      </c>
      <c r="I84">
        <f>Bawana_NG!T84</f>
        <v>28.277281030670132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635.75034329872813</v>
      </c>
      <c r="P84" s="77">
        <v>79.706931988761013</v>
      </c>
      <c r="Q84" s="77">
        <v>26.56693222491629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228.15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1.75</v>
      </c>
      <c r="AB84" s="117">
        <f>-STOA!P84</f>
        <v>0</v>
      </c>
      <c r="AC84">
        <f t="shared" si="3"/>
        <v>10.027271903442793</v>
      </c>
      <c r="AD84">
        <f t="shared" si="4"/>
        <v>938.59202228226593</v>
      </c>
      <c r="AE84">
        <f>'IDT-1'!F84</f>
        <v>0</v>
      </c>
      <c r="AF84" s="26"/>
      <c r="AG84">
        <f t="shared" si="5"/>
        <v>938.59202228226593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-95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11.797805642633229</v>
      </c>
      <c r="F85">
        <f>GT_Spot!T85</f>
        <v>0</v>
      </c>
      <c r="G85">
        <f>PPCL_NG!T85</f>
        <v>31.62</v>
      </c>
      <c r="H85">
        <f>PPCL_Spot!T85</f>
        <v>0</v>
      </c>
      <c r="I85">
        <f>Bawana_NG!T85</f>
        <v>28.277281030670132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575.46083757218275</v>
      </c>
      <c r="P85" s="77">
        <v>79.706931988761013</v>
      </c>
      <c r="Q85" s="77">
        <v>26.56693222491629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228.40000000000003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1.75</v>
      </c>
      <c r="AB85" s="117">
        <f>-STOA!P85</f>
        <v>0</v>
      </c>
      <c r="AC85">
        <f t="shared" si="3"/>
        <v>8.7822221384406394</v>
      </c>
      <c r="AD85">
        <f t="shared" si="4"/>
        <v>989.19756632072279</v>
      </c>
      <c r="AE85">
        <f>'IDT-1'!F85</f>
        <v>0</v>
      </c>
      <c r="AF85" s="26"/>
      <c r="AG85">
        <f t="shared" si="5"/>
        <v>989.19756632072279</v>
      </c>
      <c r="AI85" s="75">
        <f>PXIL!J85</f>
        <v>0</v>
      </c>
      <c r="AJ85" s="75">
        <f>PXIL!P85</f>
        <v>0</v>
      </c>
      <c r="AK85" s="75">
        <f>RTM_IEX!J85</f>
        <v>14.4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11.797805642633229</v>
      </c>
      <c r="F86">
        <f>GT_Spot!T86</f>
        <v>0</v>
      </c>
      <c r="G86">
        <f>PPCL_NG!T86</f>
        <v>31.62</v>
      </c>
      <c r="H86">
        <f>PPCL_Spot!T86</f>
        <v>0</v>
      </c>
      <c r="I86">
        <f>Bawana_NG!T86</f>
        <v>28.277281030670132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544.74033798531491</v>
      </c>
      <c r="P86" s="77">
        <v>79.706931988761013</v>
      </c>
      <c r="Q86" s="77">
        <v>26.56693222491629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212.49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1.75</v>
      </c>
      <c r="AB86" s="117">
        <f>-STOA!P86</f>
        <v>0</v>
      </c>
      <c r="AC86">
        <f t="shared" si="3"/>
        <v>8.3783256549091316</v>
      </c>
      <c r="AD86">
        <f t="shared" si="4"/>
        <v>913.57096321738652</v>
      </c>
      <c r="AE86">
        <f>'IDT-1'!F86</f>
        <v>0</v>
      </c>
      <c r="AF86" s="26"/>
      <c r="AG86">
        <f t="shared" si="5"/>
        <v>913.57096321738652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30.462249254790631</v>
      </c>
      <c r="H87">
        <f>PPCL_Spot!T87</f>
        <v>0</v>
      </c>
      <c r="I87">
        <f>Bawana_NG!T87</f>
        <v>28.277281030670132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528.92805223343407</v>
      </c>
      <c r="P87" s="77">
        <v>79.706931988761013</v>
      </c>
      <c r="Q87" s="77">
        <v>26.56693222491629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208.4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</v>
      </c>
      <c r="AA87" s="117">
        <f>STOA!J87</f>
        <v>1.75</v>
      </c>
      <c r="AB87" s="117">
        <f>-STOA!P87</f>
        <v>0</v>
      </c>
      <c r="AC87">
        <f t="shared" si="3"/>
        <v>8.2520749087901049</v>
      </c>
      <c r="AD87">
        <f t="shared" si="4"/>
        <v>921.44819767090564</v>
      </c>
      <c r="AE87">
        <f>'IDT-1'!F87</f>
        <v>0</v>
      </c>
      <c r="AF87" s="26"/>
      <c r="AG87">
        <f t="shared" si="5"/>
        <v>921.44819767090564</v>
      </c>
      <c r="AI87" s="75">
        <f>PXIL!J87</f>
        <v>0</v>
      </c>
      <c r="AJ87" s="75">
        <f>PXIL!P87</f>
        <v>0</v>
      </c>
      <c r="AK87" s="75">
        <f>RTM_IEX!J87</f>
        <v>14.4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31.04</v>
      </c>
      <c r="H88">
        <f>PPCL_Spot!T88</f>
        <v>0</v>
      </c>
      <c r="I88">
        <f>Bawana_NG!T88</f>
        <v>28.277281030670132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513.61547514780091</v>
      </c>
      <c r="P88" s="77">
        <v>79.706931988761013</v>
      </c>
      <c r="Q88" s="77">
        <v>26.56693222491629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208.38000000000002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</v>
      </c>
      <c r="AA88" s="117">
        <f>STOA!J88</f>
        <v>1.75</v>
      </c>
      <c r="AB88" s="117">
        <f>-STOA!P88</f>
        <v>0</v>
      </c>
      <c r="AC88">
        <f t="shared" si="3"/>
        <v>8.2973687727490155</v>
      </c>
      <c r="AD88">
        <f t="shared" si="4"/>
        <v>858.248077466523</v>
      </c>
      <c r="AE88">
        <f>'IDT-1'!F88</f>
        <v>0</v>
      </c>
      <c r="AF88" s="26"/>
      <c r="AG88">
        <f t="shared" si="5"/>
        <v>858.248077466523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31.04</v>
      </c>
      <c r="H89">
        <f>PPCL_Spot!T89</f>
        <v>0</v>
      </c>
      <c r="I89">
        <f>Bawana_NG!T89</f>
        <v>28.277281030670132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494.30674439073294</v>
      </c>
      <c r="P89" s="77">
        <v>79.706931988761013</v>
      </c>
      <c r="Q89" s="77">
        <v>26.56693222491629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208.04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1.75</v>
      </c>
      <c r="AB89" s="117">
        <f>-STOA!P89</f>
        <v>0</v>
      </c>
      <c r="AC89">
        <f t="shared" si="3"/>
        <v>7.7870910962433966</v>
      </c>
      <c r="AD89">
        <f t="shared" si="4"/>
        <v>877.10962438596061</v>
      </c>
      <c r="AE89">
        <f>'IDT-1'!F89</f>
        <v>0</v>
      </c>
      <c r="AF89" s="26"/>
      <c r="AG89">
        <f t="shared" si="5"/>
        <v>877.10962438596061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31.04</v>
      </c>
      <c r="H90">
        <f>PPCL_Spot!T90</f>
        <v>0</v>
      </c>
      <c r="I90">
        <f>Bawana_NG!T90</f>
        <v>28.277281030670132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497.28285722478091</v>
      </c>
      <c r="P90" s="77">
        <v>79.706931988761013</v>
      </c>
      <c r="Q90" s="77">
        <v>26.56693222491629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208.26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1.75</v>
      </c>
      <c r="AB90" s="117">
        <f>-STOA!P90</f>
        <v>0</v>
      </c>
      <c r="AC90">
        <f t="shared" si="3"/>
        <v>7.8574568891830179</v>
      </c>
      <c r="AD90">
        <f t="shared" si="4"/>
        <v>885.03537142706898</v>
      </c>
      <c r="AE90">
        <f>'IDT-1'!F90</f>
        <v>0</v>
      </c>
      <c r="AF90" s="26"/>
      <c r="AG90">
        <f t="shared" si="5"/>
        <v>885.03537142706898</v>
      </c>
      <c r="AI90" s="75">
        <f>PXIL!J90</f>
        <v>0</v>
      </c>
      <c r="AJ90" s="75">
        <f>PXIL!P90</f>
        <v>0</v>
      </c>
      <c r="AK90" s="75">
        <f>RTM_IEX!J90</f>
        <v>4.8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31.04</v>
      </c>
      <c r="H91">
        <f>PPCL_Spot!T91</f>
        <v>0</v>
      </c>
      <c r="I91">
        <f>Bawana_NG!T91</f>
        <v>28.277281030670132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450.23771862416271</v>
      </c>
      <c r="P91" s="77">
        <v>79.706931988761013</v>
      </c>
      <c r="Q91" s="77">
        <v>7.68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207.91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1.75</v>
      </c>
      <c r="AB91" s="117">
        <f>-STOA!P91</f>
        <v>0</v>
      </c>
      <c r="AC91">
        <f t="shared" si="3"/>
        <v>7.2763253035292905</v>
      </c>
      <c r="AD91">
        <f t="shared" si="4"/>
        <v>809.53443218718826</v>
      </c>
      <c r="AE91">
        <f>'IDT-1'!F91</f>
        <v>0</v>
      </c>
      <c r="AF91" s="26"/>
      <c r="AG91">
        <f t="shared" si="5"/>
        <v>809.53443218718826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31.04</v>
      </c>
      <c r="H92">
        <f>PPCL_Spot!T92</f>
        <v>0</v>
      </c>
      <c r="I92">
        <f>Bawana_NG!T92</f>
        <v>28.277281030670132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439.180945428401</v>
      </c>
      <c r="P92" s="77">
        <v>79.706931988761013</v>
      </c>
      <c r="Q92" s="77">
        <v>7.68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207.82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1.75</v>
      </c>
      <c r="AB92" s="117">
        <f>-STOA!P92</f>
        <v>0</v>
      </c>
      <c r="AC92">
        <f t="shared" si="3"/>
        <v>7.133843061795611</v>
      </c>
      <c r="AD92">
        <f t="shared" si="4"/>
        <v>803.53014123316018</v>
      </c>
      <c r="AE92">
        <f>'IDT-1'!F92</f>
        <v>0</v>
      </c>
      <c r="AF92" s="26"/>
      <c r="AG92">
        <f t="shared" si="5"/>
        <v>803.53014123316018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30.269999999999992</v>
      </c>
      <c r="H93">
        <f>PPCL_Spot!T93</f>
        <v>0</v>
      </c>
      <c r="I93">
        <f>Bawana_NG!T93</f>
        <v>28.277281030670132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403.46189512588171</v>
      </c>
      <c r="P93" s="77">
        <v>79.706931988761013</v>
      </c>
      <c r="Q93" s="77">
        <v>7.68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207.74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1.75</v>
      </c>
      <c r="AB93" s="117">
        <f>-STOA!P93</f>
        <v>0</v>
      </c>
      <c r="AC93">
        <f t="shared" si="3"/>
        <v>7.1671605200212545</v>
      </c>
      <c r="AD93">
        <f t="shared" si="4"/>
        <v>726.9277734724152</v>
      </c>
      <c r="AE93">
        <f>'IDT-1'!F93</f>
        <v>0</v>
      </c>
      <c r="AF93" s="26"/>
      <c r="AG93">
        <f t="shared" si="5"/>
        <v>726.9277734724152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31.04</v>
      </c>
      <c r="H94">
        <f>PPCL_Spot!T94</f>
        <v>0</v>
      </c>
      <c r="I94">
        <f>Bawana_NG!T94</f>
        <v>28.277281030670132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403.46189512588171</v>
      </c>
      <c r="P94" s="77">
        <v>57.607576458710192</v>
      </c>
      <c r="Q94" s="77">
        <v>7.68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207.69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1.75</v>
      </c>
      <c r="AB94" s="117">
        <f>-STOA!P94</f>
        <v>0</v>
      </c>
      <c r="AC94">
        <f t="shared" si="3"/>
        <v>6.6238970904689953</v>
      </c>
      <c r="AD94">
        <f t="shared" si="4"/>
        <v>746.09168137191682</v>
      </c>
      <c r="AE94">
        <f>'IDT-1'!F94</f>
        <v>0</v>
      </c>
      <c r="AF94" s="26"/>
      <c r="AG94">
        <f t="shared" si="5"/>
        <v>746.09168137191682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31.43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403.46189512588171</v>
      </c>
      <c r="P95" s="77">
        <v>57.607576458710192</v>
      </c>
      <c r="Q95" s="77">
        <v>7.68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185.29999999999998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1.75</v>
      </c>
      <c r="AB95" s="117">
        <f>-STOA!P95</f>
        <v>0</v>
      </c>
      <c r="AC95">
        <f t="shared" si="3"/>
        <v>6.7102382926210504</v>
      </c>
      <c r="AD95">
        <f t="shared" si="4"/>
        <v>735.72805913909451</v>
      </c>
      <c r="AE95">
        <f>'IDT-1'!F95</f>
        <v>0</v>
      </c>
      <c r="AF95" s="26"/>
      <c r="AG95">
        <f t="shared" si="5"/>
        <v>735.72805913909451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31.43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403.46189512588171</v>
      </c>
      <c r="P96" s="77">
        <v>38.4</v>
      </c>
      <c r="Q96" s="77">
        <v>7.68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166.21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1.75</v>
      </c>
      <c r="AB96" s="117">
        <f>-STOA!P96</f>
        <v>0</v>
      </c>
      <c r="AC96">
        <f t="shared" si="3"/>
        <v>6.817125995894167</v>
      </c>
      <c r="AD96">
        <f t="shared" si="4"/>
        <v>647.32359497711127</v>
      </c>
      <c r="AE96">
        <f>'IDT-1'!F96</f>
        <v>0</v>
      </c>
      <c r="AF96" s="26"/>
      <c r="AG96">
        <f t="shared" si="5"/>
        <v>647.32359497711127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-60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31.43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414.51844955428169</v>
      </c>
      <c r="P97" s="77">
        <v>38.4</v>
      </c>
      <c r="Q97" s="77">
        <v>7.68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149.07000000000002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1.75</v>
      </c>
      <c r="AB97" s="117">
        <f>-STOA!P97</f>
        <v>0</v>
      </c>
      <c r="AC97">
        <f t="shared" si="3"/>
        <v>6.6748103996421335</v>
      </c>
      <c r="AD97">
        <f t="shared" si="4"/>
        <v>651.38246500176319</v>
      </c>
      <c r="AE97">
        <f>'IDT-1'!F97</f>
        <v>0</v>
      </c>
      <c r="AF97" s="26"/>
      <c r="AG97">
        <f t="shared" si="5"/>
        <v>651.38246500176319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31.43</v>
      </c>
      <c r="H98">
        <f>PPCL_Spot!T98</f>
        <v>0</v>
      </c>
      <c r="I98">
        <f>Bawana_NG!T98</f>
        <v>49.12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414.51844955428169</v>
      </c>
      <c r="P98" s="77">
        <v>38.400000000000006</v>
      </c>
      <c r="Q98" s="77">
        <v>7.68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148.85000000000002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-14</v>
      </c>
      <c r="AA98" s="117">
        <f>STOA!J98</f>
        <v>1.75</v>
      </c>
      <c r="AB98" s="117">
        <f>-STOA!P98</f>
        <v>0</v>
      </c>
      <c r="AC98">
        <f t="shared" si="3"/>
        <v>6.966986735396774</v>
      </c>
      <c r="AD98">
        <f t="shared" si="4"/>
        <v>615.99028866600861</v>
      </c>
      <c r="AE98">
        <f>'IDT-1'!F98</f>
        <v>0</v>
      </c>
      <c r="AF98" s="26"/>
      <c r="AG98">
        <f t="shared" si="5"/>
        <v>615.99028866600861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0.3639180361013159</v>
      </c>
      <c r="F99">
        <f t="shared" si="6"/>
        <v>0</v>
      </c>
      <c r="G99">
        <f t="shared" si="6"/>
        <v>0.74074075385532412</v>
      </c>
      <c r="H99">
        <f t="shared" si="6"/>
        <v>0</v>
      </c>
      <c r="I99">
        <f t="shared" si="6"/>
        <v>1.3344077181209653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13.626334797142171</v>
      </c>
      <c r="P99" s="77">
        <f t="shared" si="6"/>
        <v>1.6195181421210374</v>
      </c>
      <c r="Q99" s="77">
        <f t="shared" si="6"/>
        <v>0.48651091559866166</v>
      </c>
      <c r="R99" s="80">
        <f>SUM(R3:R98)/4000</f>
        <v>0.19526557800151426</v>
      </c>
      <c r="S99" s="80">
        <f t="shared" si="6"/>
        <v>0</v>
      </c>
      <c r="T99" s="78">
        <f t="shared" si="6"/>
        <v>0.17319250000000005</v>
      </c>
      <c r="U99" s="78">
        <f t="shared" si="6"/>
        <v>5.6941150000000009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0.28226750000000006</v>
      </c>
      <c r="Z99" s="75">
        <f t="shared" si="6"/>
        <v>-0.99750000000000005</v>
      </c>
      <c r="AA99" s="117">
        <f t="shared" si="6"/>
        <v>5.227499999999996E-2</v>
      </c>
      <c r="AB99" s="117">
        <f t="shared" si="6"/>
        <v>0</v>
      </c>
      <c r="AC99">
        <f t="shared" si="6"/>
        <v>0.23521173643524418</v>
      </c>
      <c r="AD99">
        <f t="shared" si="6"/>
        <v>23.781409204505728</v>
      </c>
      <c r="AE99">
        <f t="shared" si="6"/>
        <v>-0.55951550000000005</v>
      </c>
      <c r="AG99">
        <f t="shared" si="6"/>
        <v>23.221893704505732</v>
      </c>
      <c r="AI99">
        <f t="shared" si="6"/>
        <v>0</v>
      </c>
      <c r="AJ99">
        <f t="shared" si="6"/>
        <v>0</v>
      </c>
      <c r="AK99">
        <f t="shared" si="6"/>
        <v>0.79807500000000031</v>
      </c>
      <c r="AL99">
        <f t="shared" si="6"/>
        <v>-0.35249999999999998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2.1630252100840339</v>
      </c>
      <c r="F3">
        <f>GT_Spot!S3</f>
        <v>0</v>
      </c>
      <c r="G3">
        <f>PPCL_NG!S3</f>
        <v>47.873690205819727</v>
      </c>
      <c r="H3">
        <f>PPCL_Spot!S3</f>
        <v>0</v>
      </c>
      <c r="I3">
        <f>Bawana_NG!S3</f>
        <v>30.73009241866459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0.71074790894420159</v>
      </c>
      <c r="AD3">
        <f>SUM(B3:AB3,AI3:AR3)-AC3</f>
        <v>80.056059925624155</v>
      </c>
      <c r="AE3">
        <f>'IDT-1'!E3</f>
        <v>0</v>
      </c>
      <c r="AF3" s="26"/>
      <c r="AG3">
        <f>SUM(AD3:AF3)</f>
        <v>80.056059925624155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2.1630252100840339</v>
      </c>
      <c r="F4">
        <f>GT_Spot!S4</f>
        <v>0</v>
      </c>
      <c r="G4">
        <f>PPCL_NG!S4</f>
        <v>47.873690205819727</v>
      </c>
      <c r="H4">
        <f>PPCL_Spot!S4</f>
        <v>0</v>
      </c>
      <c r="I4">
        <f>Bawana_NG!S4</f>
        <v>30.73009241866459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0.71074790894420159</v>
      </c>
      <c r="AD4">
        <f t="shared" ref="AD4:AD67" si="1">SUM(B4:AB4,AI4:AR4)-AC4</f>
        <v>80.056059925624155</v>
      </c>
      <c r="AE4">
        <f>'IDT-1'!E4</f>
        <v>0</v>
      </c>
      <c r="AF4" s="26"/>
      <c r="AG4">
        <f t="shared" ref="AG4:AG67" si="2">SUM(AD4:AF4)</f>
        <v>80.056059925624155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2.1630252100840339</v>
      </c>
      <c r="F5">
        <f>GT_Spot!S5</f>
        <v>0</v>
      </c>
      <c r="G5">
        <f>PPCL_NG!S5</f>
        <v>47.873690205819727</v>
      </c>
      <c r="H5">
        <f>PPCL_Spot!S5</f>
        <v>0</v>
      </c>
      <c r="I5">
        <f>Bawana_NG!S5</f>
        <v>30.73009241866459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0.71074790894420159</v>
      </c>
      <c r="AD5">
        <f t="shared" si="1"/>
        <v>80.056059925624155</v>
      </c>
      <c r="AE5">
        <f>'IDT-1'!E5</f>
        <v>0</v>
      </c>
      <c r="AF5" s="26"/>
      <c r="AG5">
        <f t="shared" si="2"/>
        <v>80.056059925624155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2.1630252100840339</v>
      </c>
      <c r="F6">
        <f>GT_Spot!S6</f>
        <v>0</v>
      </c>
      <c r="G6">
        <f>PPCL_NG!S6</f>
        <v>47.873690205819727</v>
      </c>
      <c r="H6">
        <f>PPCL_Spot!S6</f>
        <v>0</v>
      </c>
      <c r="I6">
        <f>Bawana_NG!S6</f>
        <v>30.73009241866459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0.71074790894420159</v>
      </c>
      <c r="AD6">
        <f t="shared" si="1"/>
        <v>80.056059925624155</v>
      </c>
      <c r="AE6">
        <f>'IDT-1'!E6</f>
        <v>0</v>
      </c>
      <c r="AF6" s="26"/>
      <c r="AG6">
        <f t="shared" si="2"/>
        <v>80.056059925624155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2.1630252100840339</v>
      </c>
      <c r="F7">
        <f>GT_Spot!S7</f>
        <v>0</v>
      </c>
      <c r="G7">
        <f>PPCL_NG!S7</f>
        <v>47.873690205819727</v>
      </c>
      <c r="H7">
        <f>PPCL_Spot!S7</f>
        <v>0</v>
      </c>
      <c r="I7">
        <f>Bawana_NG!S7</f>
        <v>30.73009241866459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33.6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1.0064279089442016</v>
      </c>
      <c r="AD7">
        <f t="shared" si="1"/>
        <v>113.36037992562416</v>
      </c>
      <c r="AE7">
        <f>'IDT-1'!E7</f>
        <v>0</v>
      </c>
      <c r="AF7" s="26"/>
      <c r="AG7">
        <f t="shared" si="2"/>
        <v>113.36037992562416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2.1630252100840339</v>
      </c>
      <c r="F8">
        <f>GT_Spot!S8</f>
        <v>0</v>
      </c>
      <c r="G8">
        <f>PPCL_NG!S8</f>
        <v>47.873690205819727</v>
      </c>
      <c r="H8">
        <f>PPCL_Spot!S8</f>
        <v>0</v>
      </c>
      <c r="I8">
        <f>Bawana_NG!S8</f>
        <v>30.73009241866459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0.71074790894420159</v>
      </c>
      <c r="AD8">
        <f t="shared" si="1"/>
        <v>80.056059925624155</v>
      </c>
      <c r="AE8">
        <f>'IDT-1'!E8</f>
        <v>0</v>
      </c>
      <c r="AF8" s="26"/>
      <c r="AG8">
        <f t="shared" si="2"/>
        <v>80.056059925624155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2.1630252100840339</v>
      </c>
      <c r="F9">
        <f>GT_Spot!S9</f>
        <v>0</v>
      </c>
      <c r="G9">
        <f>PPCL_NG!S9</f>
        <v>48.78</v>
      </c>
      <c r="H9">
        <f>PPCL_Spot!S9</f>
        <v>0</v>
      </c>
      <c r="I9">
        <f>Bawana_NG!S9</f>
        <v>30.73009241866459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-15</v>
      </c>
      <c r="AA9" s="117">
        <f>STOA!K9</f>
        <v>0</v>
      </c>
      <c r="AB9" s="117">
        <f>-STOA!Q9</f>
        <v>0</v>
      </c>
      <c r="AC9">
        <f t="shared" si="0"/>
        <v>0.8518953479659177</v>
      </c>
      <c r="AD9">
        <f t="shared" si="1"/>
        <v>65.821222280782706</v>
      </c>
      <c r="AE9">
        <f>'IDT-1'!E9</f>
        <v>0</v>
      </c>
      <c r="AF9" s="26"/>
      <c r="AG9">
        <f t="shared" si="2"/>
        <v>65.821222280782706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2.1630252100840339</v>
      </c>
      <c r="F10">
        <f>GT_Spot!S10</f>
        <v>0</v>
      </c>
      <c r="G10">
        <f>PPCL_NG!S10</f>
        <v>47.873690205819727</v>
      </c>
      <c r="H10">
        <f>PPCL_Spot!S10</f>
        <v>0</v>
      </c>
      <c r="I10">
        <f>Bawana_NG!S10</f>
        <v>30.73009241866459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0.71074790894420159</v>
      </c>
      <c r="AD10">
        <f t="shared" si="1"/>
        <v>80.056059925624155</v>
      </c>
      <c r="AE10">
        <f>'IDT-1'!E10</f>
        <v>0</v>
      </c>
      <c r="AF10" s="26"/>
      <c r="AG10">
        <f t="shared" si="2"/>
        <v>80.056059925624155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2.1630252100840339</v>
      </c>
      <c r="F11">
        <f>GT_Spot!S11</f>
        <v>0</v>
      </c>
      <c r="G11">
        <f>PPCL_NG!S11</f>
        <v>47.873690205819727</v>
      </c>
      <c r="H11">
        <f>PPCL_Spot!S11</f>
        <v>0</v>
      </c>
      <c r="I11">
        <f>Bawana_NG!S11</f>
        <v>30.73009241866459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0.71074790894420159</v>
      </c>
      <c r="AD11">
        <f t="shared" si="1"/>
        <v>80.056059925624155</v>
      </c>
      <c r="AE11">
        <f>'IDT-1'!E11</f>
        <v>0</v>
      </c>
      <c r="AF11" s="26"/>
      <c r="AG11">
        <f t="shared" si="2"/>
        <v>80.056059925624155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2.1630252100840339</v>
      </c>
      <c r="F12">
        <f>GT_Spot!S12</f>
        <v>0</v>
      </c>
      <c r="G12">
        <f>PPCL_NG!S12</f>
        <v>47.873690205819727</v>
      </c>
      <c r="H12">
        <f>PPCL_Spot!S12</f>
        <v>0</v>
      </c>
      <c r="I12">
        <f>Bawana_NG!S12</f>
        <v>30.73009241866459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28.81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0.96427590894420157</v>
      </c>
      <c r="AD12">
        <f t="shared" si="1"/>
        <v>108.61253192562415</v>
      </c>
      <c r="AE12">
        <f>'IDT-1'!E12</f>
        <v>0</v>
      </c>
      <c r="AF12" s="26"/>
      <c r="AG12">
        <f t="shared" si="2"/>
        <v>108.61253192562415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2.1630252100840339</v>
      </c>
      <c r="F13">
        <f>GT_Spot!S13</f>
        <v>0</v>
      </c>
      <c r="G13">
        <f>PPCL_NG!S13</f>
        <v>47.873690205819727</v>
      </c>
      <c r="H13">
        <f>PPCL_Spot!S13</f>
        <v>0</v>
      </c>
      <c r="I13">
        <f>Bawana_NG!S13</f>
        <v>30.73009241866459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0.71074790894420159</v>
      </c>
      <c r="AD13">
        <f t="shared" si="1"/>
        <v>80.056059925624155</v>
      </c>
      <c r="AE13">
        <f>'IDT-1'!E13</f>
        <v>0</v>
      </c>
      <c r="AF13" s="26"/>
      <c r="AG13">
        <f t="shared" si="2"/>
        <v>80.056059925624155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2.1630252100840339</v>
      </c>
      <c r="F14">
        <f>GT_Spot!S14</f>
        <v>0</v>
      </c>
      <c r="G14">
        <f>PPCL_NG!S14</f>
        <v>47.873690205819727</v>
      </c>
      <c r="H14">
        <f>PPCL_Spot!S14</f>
        <v>0</v>
      </c>
      <c r="I14">
        <f>Bawana_NG!S14</f>
        <v>30.73009241866459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-10</v>
      </c>
      <c r="AA14" s="117">
        <f>STOA!K14</f>
        <v>0</v>
      </c>
      <c r="AB14" s="117">
        <f>-STOA!Q14</f>
        <v>0</v>
      </c>
      <c r="AC14">
        <f t="shared" si="0"/>
        <v>0.79952918416615482</v>
      </c>
      <c r="AD14">
        <f t="shared" si="1"/>
        <v>69.967278650402193</v>
      </c>
      <c r="AE14">
        <f>'IDT-1'!E14</f>
        <v>0</v>
      </c>
      <c r="AF14" s="26"/>
      <c r="AG14">
        <f t="shared" si="2"/>
        <v>69.967278650402193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2.1630252100840339</v>
      </c>
      <c r="F15">
        <f>GT_Spot!S15</f>
        <v>0</v>
      </c>
      <c r="G15">
        <f>PPCL_NG!S15</f>
        <v>48.78</v>
      </c>
      <c r="H15">
        <f>PPCL_Spot!S15</f>
        <v>0</v>
      </c>
      <c r="I15">
        <f>Bawana_NG!S15</f>
        <v>30.682178745240581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0.71830179480685674</v>
      </c>
      <c r="AD15">
        <f t="shared" si="1"/>
        <v>80.90690216051776</v>
      </c>
      <c r="AE15">
        <f>'IDT-1'!E15</f>
        <v>0</v>
      </c>
      <c r="AF15" s="26"/>
      <c r="AG15">
        <f t="shared" si="2"/>
        <v>80.90690216051776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2.1630252100840339</v>
      </c>
      <c r="F16">
        <f>GT_Spot!S16</f>
        <v>0</v>
      </c>
      <c r="G16">
        <f>PPCL_NG!S16</f>
        <v>47.873690205819727</v>
      </c>
      <c r="H16">
        <f>PPCL_Spot!S16</f>
        <v>0</v>
      </c>
      <c r="I16">
        <f>Bawana_NG!S16</f>
        <v>30.682178745240581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0.71032626861807036</v>
      </c>
      <c r="AD16">
        <f t="shared" si="1"/>
        <v>80.008567892526273</v>
      </c>
      <c r="AE16">
        <f>'IDT-1'!E16</f>
        <v>0</v>
      </c>
      <c r="AF16" s="26"/>
      <c r="AG16">
        <f t="shared" si="2"/>
        <v>80.008567892526273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2.1630252100840339</v>
      </c>
      <c r="F17">
        <f>GT_Spot!S17</f>
        <v>0</v>
      </c>
      <c r="G17">
        <f>PPCL_NG!S17</f>
        <v>47.873690205819727</v>
      </c>
      <c r="H17">
        <f>PPCL_Spot!S17</f>
        <v>0</v>
      </c>
      <c r="I17">
        <f>Bawana_NG!S17</f>
        <v>30.682178745240581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28.8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0.96376626861807024</v>
      </c>
      <c r="AD17">
        <f t="shared" si="1"/>
        <v>108.55512789252627</v>
      </c>
      <c r="AE17">
        <f>'IDT-1'!E17</f>
        <v>0</v>
      </c>
      <c r="AF17" s="26"/>
      <c r="AG17">
        <f t="shared" si="2"/>
        <v>108.55512789252627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2.1630252100840339</v>
      </c>
      <c r="F18">
        <f>GT_Spot!S18</f>
        <v>0</v>
      </c>
      <c r="G18">
        <f>PPCL_NG!S18</f>
        <v>47.873690205819727</v>
      </c>
      <c r="H18">
        <f>PPCL_Spot!S18</f>
        <v>0</v>
      </c>
      <c r="I18">
        <f>Bawana_NG!S18</f>
        <v>30.682178745240581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0.71032626861807036</v>
      </c>
      <c r="AD18">
        <f t="shared" si="1"/>
        <v>80.008567892526273</v>
      </c>
      <c r="AE18">
        <f>'IDT-1'!E18</f>
        <v>0</v>
      </c>
      <c r="AF18" s="26"/>
      <c r="AG18">
        <f t="shared" si="2"/>
        <v>80.008567892526273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2.1630252100840339</v>
      </c>
      <c r="F19">
        <f>GT_Spot!S19</f>
        <v>0</v>
      </c>
      <c r="G19">
        <f>PPCL_NG!S19</f>
        <v>47.873690205819727</v>
      </c>
      <c r="H19">
        <f>PPCL_Spot!S19</f>
        <v>0</v>
      </c>
      <c r="I19">
        <f>Bawana_NG!S19</f>
        <v>30.441157018558066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-10</v>
      </c>
      <c r="AA19" s="117">
        <f>STOA!K19</f>
        <v>0</v>
      </c>
      <c r="AB19" s="117">
        <f>-STOA!Q19</f>
        <v>0</v>
      </c>
      <c r="AC19">
        <f t="shared" si="0"/>
        <v>0.79698655264521734</v>
      </c>
      <c r="AD19">
        <f t="shared" si="1"/>
        <v>69.680885881816607</v>
      </c>
      <c r="AE19">
        <f>'IDT-1'!E19</f>
        <v>0</v>
      </c>
      <c r="AF19" s="26"/>
      <c r="AG19">
        <f t="shared" si="2"/>
        <v>69.680885881816607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2.1630252100840339</v>
      </c>
      <c r="F20">
        <f>GT_Spot!S20</f>
        <v>0</v>
      </c>
      <c r="G20">
        <f>PPCL_NG!S20</f>
        <v>47.873690205819727</v>
      </c>
      <c r="H20">
        <f>PPCL_Spot!S20</f>
        <v>0</v>
      </c>
      <c r="I20">
        <f>Bawana_NG!S20</f>
        <v>30.691509775061313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0.7104083816804927</v>
      </c>
      <c r="AD20">
        <f t="shared" si="1"/>
        <v>80.017816809284582</v>
      </c>
      <c r="AE20">
        <f>'IDT-1'!E20</f>
        <v>0</v>
      </c>
      <c r="AF20" s="26"/>
      <c r="AG20">
        <f t="shared" si="2"/>
        <v>80.017816809284582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2.1630252100840339</v>
      </c>
      <c r="F21">
        <f>GT_Spot!S21</f>
        <v>0</v>
      </c>
      <c r="G21">
        <f>PPCL_NG!S21</f>
        <v>48.78</v>
      </c>
      <c r="H21">
        <f>PPCL_Spot!S21</f>
        <v>0</v>
      </c>
      <c r="I21">
        <f>Bawana_NG!S21</f>
        <v>30.663889589654957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0.71814085023770324</v>
      </c>
      <c r="AD21">
        <f t="shared" si="1"/>
        <v>80.888773949501299</v>
      </c>
      <c r="AE21">
        <f>'IDT-1'!E21</f>
        <v>0</v>
      </c>
      <c r="AF21" s="26"/>
      <c r="AG21">
        <f t="shared" si="2"/>
        <v>80.888773949501299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2.1630252100840339</v>
      </c>
      <c r="F22">
        <f>GT_Spot!S22</f>
        <v>0</v>
      </c>
      <c r="G22">
        <f>PPCL_NG!S22</f>
        <v>47.873690205819727</v>
      </c>
      <c r="H22">
        <f>PPCL_Spot!S22</f>
        <v>0</v>
      </c>
      <c r="I22">
        <f>Bawana_NG!S22</f>
        <v>30.654926529195336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28.8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0.96352644911687202</v>
      </c>
      <c r="AD22">
        <f t="shared" si="1"/>
        <v>108.52811549598222</v>
      </c>
      <c r="AE22">
        <f>'IDT-1'!E22</f>
        <v>0</v>
      </c>
      <c r="AF22" s="26"/>
      <c r="AG22">
        <f t="shared" si="2"/>
        <v>108.52811549598222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2.1630252100840339</v>
      </c>
      <c r="F23">
        <f>GT_Spot!S23</f>
        <v>0</v>
      </c>
      <c r="G23">
        <f>PPCL_NG!S23</f>
        <v>47.873690205819727</v>
      </c>
      <c r="H23">
        <f>PPCL_Spot!S23</f>
        <v>0</v>
      </c>
      <c r="I23">
        <f>Bawana_NG!S23</f>
        <v>30.563377581185904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0.70928081837438905</v>
      </c>
      <c r="AD23">
        <f t="shared" si="1"/>
        <v>79.890812178715265</v>
      </c>
      <c r="AE23">
        <f>'IDT-1'!E23</f>
        <v>0</v>
      </c>
      <c r="AF23" s="26"/>
      <c r="AG23">
        <f t="shared" si="2"/>
        <v>79.890812178715265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2.1630252100840339</v>
      </c>
      <c r="F24">
        <f>GT_Spot!S24</f>
        <v>0</v>
      </c>
      <c r="G24">
        <f>PPCL_NG!S24</f>
        <v>47.873690205819727</v>
      </c>
      <c r="H24">
        <f>PPCL_Spot!S24</f>
        <v>0</v>
      </c>
      <c r="I24">
        <f>Bawana_NG!S24</f>
        <v>30.064603673318409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-10</v>
      </c>
      <c r="AA24" s="117">
        <f>STOA!K24</f>
        <v>0</v>
      </c>
      <c r="AB24" s="117">
        <f>-STOA!Q24</f>
        <v>0</v>
      </c>
      <c r="AC24">
        <f t="shared" si="0"/>
        <v>0.79367288320710838</v>
      </c>
      <c r="AD24">
        <f t="shared" si="1"/>
        <v>69.307646206015065</v>
      </c>
      <c r="AE24">
        <f>'IDT-1'!E24</f>
        <v>0</v>
      </c>
      <c r="AF24" s="26"/>
      <c r="AG24">
        <f t="shared" si="2"/>
        <v>69.307646206015065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2.1630252100840339</v>
      </c>
      <c r="F25">
        <f>GT_Spot!S25</f>
        <v>0</v>
      </c>
      <c r="G25">
        <f>PPCL_NG!S25</f>
        <v>47.873690205819727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0.68672309565995315</v>
      </c>
      <c r="AD25">
        <f t="shared" si="1"/>
        <v>77.3499923202438</v>
      </c>
      <c r="AE25">
        <f>'IDT-1'!E25</f>
        <v>0</v>
      </c>
      <c r="AF25" s="26"/>
      <c r="AG25">
        <f t="shared" si="2"/>
        <v>77.3499923202438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47.873690205819727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0.68624077480942203</v>
      </c>
      <c r="AD26">
        <f t="shared" si="1"/>
        <v>77.295665453533985</v>
      </c>
      <c r="AE26">
        <f>'IDT-1'!E26</f>
        <v>0</v>
      </c>
      <c r="AF26" s="26"/>
      <c r="AG26">
        <f t="shared" si="2"/>
        <v>77.295665453533985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48.78</v>
      </c>
      <c r="H27">
        <f>PPCL_Spot!S27</f>
        <v>0</v>
      </c>
      <c r="I27">
        <f>Bawana_NG!S27</f>
        <v>27.73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19.2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1.0297603009982086</v>
      </c>
      <c r="AD27">
        <f t="shared" si="1"/>
        <v>115.98845572152548</v>
      </c>
      <c r="AE27">
        <f>'IDT-1'!E27</f>
        <v>0</v>
      </c>
      <c r="AF27" s="26"/>
      <c r="AG27">
        <f t="shared" si="2"/>
        <v>115.98845572152548</v>
      </c>
      <c r="AI27" s="75">
        <f>PXIL!K27</f>
        <v>0</v>
      </c>
      <c r="AJ27" s="75">
        <f>PXIL!Q27</f>
        <v>0</v>
      </c>
      <c r="AK27" s="75">
        <f>RTM_IEX!K27</f>
        <v>19.2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47.873690205819727</v>
      </c>
      <c r="H28">
        <f>PPCL_Spot!S28</f>
        <v>0</v>
      </c>
      <c r="I28">
        <f>Bawana_NG!S28</f>
        <v>27.45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0.69829677480942209</v>
      </c>
      <c r="AD28">
        <f t="shared" si="1"/>
        <v>78.653609453533988</v>
      </c>
      <c r="AE28">
        <f>'IDT-1'!E28</f>
        <v>0</v>
      </c>
      <c r="AF28" s="26"/>
      <c r="AG28">
        <f t="shared" si="2"/>
        <v>78.653609453533988</v>
      </c>
      <c r="AI28" s="75">
        <f>PXIL!K28</f>
        <v>0</v>
      </c>
      <c r="AJ28" s="75">
        <f>PXIL!Q28</f>
        <v>0</v>
      </c>
      <c r="AK28" s="75">
        <f>RTM_IEX!K28</f>
        <v>1.92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47.873690205819727</v>
      </c>
      <c r="H29">
        <f>PPCL_Spot!S29</f>
        <v>0</v>
      </c>
      <c r="I29">
        <f>Bawana_NG!S29</f>
        <v>27.19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0.69600877480942203</v>
      </c>
      <c r="AD29">
        <f t="shared" si="1"/>
        <v>78.395897453533976</v>
      </c>
      <c r="AE29">
        <f>'IDT-1'!E29</f>
        <v>0</v>
      </c>
      <c r="AF29" s="26"/>
      <c r="AG29">
        <f t="shared" si="2"/>
        <v>78.395897453533976</v>
      </c>
      <c r="AI29" s="75">
        <f>PXIL!K29</f>
        <v>0</v>
      </c>
      <c r="AJ29" s="75">
        <f>PXIL!Q29</f>
        <v>0</v>
      </c>
      <c r="AK29" s="75">
        <f>RTM_IEX!K29</f>
        <v>1.92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27.1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0.72056077480942204</v>
      </c>
      <c r="AD30">
        <f t="shared" si="1"/>
        <v>81.161345453533968</v>
      </c>
      <c r="AE30">
        <f>'IDT-1'!E30</f>
        <v>0</v>
      </c>
      <c r="AF30" s="26"/>
      <c r="AG30">
        <f t="shared" si="2"/>
        <v>81.161345453533968</v>
      </c>
      <c r="AI30" s="75">
        <f>PXIL!K30</f>
        <v>0</v>
      </c>
      <c r="AJ30" s="75">
        <f>PXIL!Q30</f>
        <v>0</v>
      </c>
      <c r="AK30" s="75">
        <f>RTM_IEX!K30</f>
        <v>4.8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26.49901749962924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0.69526365499494569</v>
      </c>
      <c r="AD31">
        <f t="shared" si="1"/>
        <v>78.31196986715797</v>
      </c>
      <c r="AE31">
        <f>'IDT-1'!E31</f>
        <v>0</v>
      </c>
      <c r="AF31" s="26"/>
      <c r="AG31">
        <f t="shared" si="2"/>
        <v>78.31196986715797</v>
      </c>
      <c r="AI31" s="75">
        <f>PXIL!K31</f>
        <v>0</v>
      </c>
      <c r="AJ31" s="75">
        <f>PXIL!Q31</f>
        <v>0</v>
      </c>
      <c r="AK31" s="75">
        <f>RTM_IEX!K31</f>
        <v>1.92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48.48</v>
      </c>
      <c r="H32">
        <f>PPCL_Spot!S32</f>
        <v>0</v>
      </c>
      <c r="I32">
        <f>Bawana_NG!S32</f>
        <v>26.928999777150498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57.61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1.1891194990371328</v>
      </c>
      <c r="AD32">
        <f t="shared" si="1"/>
        <v>133.93809630063703</v>
      </c>
      <c r="AE32">
        <f>'IDT-1'!E32</f>
        <v>0</v>
      </c>
      <c r="AF32" s="26"/>
      <c r="AG32">
        <f t="shared" si="2"/>
        <v>133.93809630063703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26.671363103461431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19.2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0.85421229630866902</v>
      </c>
      <c r="AD33">
        <f t="shared" si="1"/>
        <v>96.215366829676441</v>
      </c>
      <c r="AE33">
        <f>'IDT-1'!E33</f>
        <v>0</v>
      </c>
      <c r="AF33" s="26"/>
      <c r="AG33">
        <f t="shared" si="2"/>
        <v>96.215366829676441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47.873690205819727</v>
      </c>
      <c r="H34">
        <f>PPCL_Spot!S34</f>
        <v>0</v>
      </c>
      <c r="I34">
        <f>Bawana_NG!S34</f>
        <v>26.75801365795725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0.75979129499944575</v>
      </c>
      <c r="AD34">
        <f t="shared" si="1"/>
        <v>85.580128591301204</v>
      </c>
      <c r="AE34">
        <f>'IDT-1'!E34</f>
        <v>0</v>
      </c>
      <c r="AF34" s="26"/>
      <c r="AG34">
        <f t="shared" si="2"/>
        <v>85.580128591301204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2.1082160225236755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22.331557105951465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120.97</v>
      </c>
      <c r="AB35" s="117">
        <f>-STOA!Q35</f>
        <v>0</v>
      </c>
      <c r="AC35">
        <f t="shared" si="0"/>
        <v>2.0613551044183942</v>
      </c>
      <c r="AD35">
        <f t="shared" si="1"/>
        <v>151.82841802405676</v>
      </c>
      <c r="AE35">
        <f>'IDT-1'!E35</f>
        <v>0</v>
      </c>
      <c r="AF35" s="26"/>
      <c r="AG35">
        <f t="shared" si="2"/>
        <v>151.82841802405676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2.1082160225236755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22.41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120.97</v>
      </c>
      <c r="AB36" s="117">
        <f>-STOA!Q36</f>
        <v>0</v>
      </c>
      <c r="AC36">
        <f t="shared" si="0"/>
        <v>1.973264126664068</v>
      </c>
      <c r="AD36">
        <f t="shared" si="1"/>
        <v>161.9949518958596</v>
      </c>
      <c r="AE36">
        <f>'IDT-1'!E36</f>
        <v>0</v>
      </c>
      <c r="AF36" s="26"/>
      <c r="AG36">
        <f t="shared" si="2"/>
        <v>161.9949518958596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2.1082160225236755</v>
      </c>
      <c r="F37">
        <f>GT_Spot!S37</f>
        <v>0</v>
      </c>
      <c r="G37">
        <f>PPCL_NG!S37</f>
        <v>48.48</v>
      </c>
      <c r="H37">
        <f>PPCL_Spot!S37</f>
        <v>0</v>
      </c>
      <c r="I37">
        <f>Bawana_NG!S37</f>
        <v>22.049999999999997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-20</v>
      </c>
      <c r="AA37" s="117">
        <f>STOA!K37</f>
        <v>120.97</v>
      </c>
      <c r="AB37" s="117">
        <f>-STOA!Q37</f>
        <v>0</v>
      </c>
      <c r="AC37">
        <f t="shared" si="0"/>
        <v>1.8813148514421147</v>
      </c>
      <c r="AD37">
        <f t="shared" si="1"/>
        <v>171.72690117108155</v>
      </c>
      <c r="AE37">
        <f>'IDT-1'!E37</f>
        <v>0</v>
      </c>
      <c r="AF37" s="26"/>
      <c r="AG37">
        <f t="shared" si="2"/>
        <v>171.72690117108155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2.1082160225236755</v>
      </c>
      <c r="F38">
        <f>GT_Spot!S38</f>
        <v>0</v>
      </c>
      <c r="G38">
        <f>PPCL_NG!S38</f>
        <v>48.48</v>
      </c>
      <c r="H38">
        <f>PPCL_Spot!S38</f>
        <v>0</v>
      </c>
      <c r="I38">
        <f>Bawana_NG!S38</f>
        <v>22.48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-10</v>
      </c>
      <c r="AA38" s="117">
        <f>STOA!K38</f>
        <v>120.97</v>
      </c>
      <c r="AB38" s="117">
        <f>-STOA!Q38</f>
        <v>0</v>
      </c>
      <c r="AC38">
        <f t="shared" si="0"/>
        <v>1.7963175762201615</v>
      </c>
      <c r="AD38">
        <f t="shared" si="1"/>
        <v>182.24189844630351</v>
      </c>
      <c r="AE38">
        <f>'IDT-1'!E38</f>
        <v>0</v>
      </c>
      <c r="AF38" s="26"/>
      <c r="AG38">
        <f t="shared" si="2"/>
        <v>182.24189844630351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2.0922446890197079</v>
      </c>
      <c r="F39">
        <f>GT_Spot!S39</f>
        <v>0</v>
      </c>
      <c r="G39">
        <f>PPCL_NG!S39</f>
        <v>49.09</v>
      </c>
      <c r="H39">
        <f>PPCL_Spot!S39</f>
        <v>0</v>
      </c>
      <c r="I39">
        <f>Bawana_NG!S39</f>
        <v>22.41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-65</v>
      </c>
      <c r="AA39" s="117">
        <f>STOA!K39</f>
        <v>120.97</v>
      </c>
      <c r="AB39" s="117">
        <f>-STOA!Q39</f>
        <v>0</v>
      </c>
      <c r="AC39">
        <f t="shared" si="0"/>
        <v>2.2892260422060691</v>
      </c>
      <c r="AD39">
        <f t="shared" si="1"/>
        <v>127.27301864681364</v>
      </c>
      <c r="AE39">
        <f>'IDT-1'!E39</f>
        <v>0</v>
      </c>
      <c r="AF39" s="26"/>
      <c r="AG39">
        <f t="shared" si="2"/>
        <v>127.27301864681364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2.0922446890197079</v>
      </c>
      <c r="F40">
        <f>GT_Spot!S40</f>
        <v>0</v>
      </c>
      <c r="G40">
        <f>PPCL_NG!S40</f>
        <v>47.873690205819727</v>
      </c>
      <c r="H40">
        <f>PPCL_Spot!S40</f>
        <v>0</v>
      </c>
      <c r="I40">
        <f>Bawana_NG!S40</f>
        <v>22.41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-5</v>
      </c>
      <c r="AA40" s="117">
        <f>STOA!K40</f>
        <v>120.97</v>
      </c>
      <c r="AB40" s="117">
        <f>-STOA!Q40</f>
        <v>0</v>
      </c>
      <c r="AC40">
        <f t="shared" si="0"/>
        <v>1.7458348646855639</v>
      </c>
      <c r="AD40">
        <f t="shared" si="1"/>
        <v>186.60010003015387</v>
      </c>
      <c r="AE40">
        <f>'IDT-1'!E40</f>
        <v>0</v>
      </c>
      <c r="AF40" s="26"/>
      <c r="AG40">
        <f t="shared" si="2"/>
        <v>186.60010003015387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2.0922446890197079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22.41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</v>
      </c>
      <c r="AA41" s="117">
        <f>STOA!K41</f>
        <v>120.97</v>
      </c>
      <c r="AB41" s="117">
        <f>-STOA!Q41</f>
        <v>0</v>
      </c>
      <c r="AC41">
        <f t="shared" si="0"/>
        <v>1.7245360083077643</v>
      </c>
      <c r="AD41">
        <f t="shared" si="1"/>
        <v>190.22770868071197</v>
      </c>
      <c r="AE41">
        <f>'IDT-1'!E41</f>
        <v>0</v>
      </c>
      <c r="AF41" s="26"/>
      <c r="AG41">
        <f t="shared" si="2"/>
        <v>190.22770868071197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2.0922446890197079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22.41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</v>
      </c>
      <c r="AA42" s="117">
        <f>STOA!K42</f>
        <v>120.97</v>
      </c>
      <c r="AB42" s="117">
        <f>-STOA!Q42</f>
        <v>0</v>
      </c>
      <c r="AC42">
        <f t="shared" si="0"/>
        <v>1.7245360083077643</v>
      </c>
      <c r="AD42">
        <f t="shared" si="1"/>
        <v>190.22770868071197</v>
      </c>
      <c r="AE42">
        <f>'IDT-1'!E42</f>
        <v>0</v>
      </c>
      <c r="AF42" s="26"/>
      <c r="AG42">
        <f t="shared" si="2"/>
        <v>190.22770868071197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2.0922446890197079</v>
      </c>
      <c r="F43">
        <f>GT_Spot!S43</f>
        <v>0</v>
      </c>
      <c r="G43">
        <f>PPCL_NG!S43</f>
        <v>49.09</v>
      </c>
      <c r="H43">
        <f>PPCL_Spot!S43</f>
        <v>0</v>
      </c>
      <c r="I43">
        <f>Bawana_NG!S43</f>
        <v>22.12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-2</v>
      </c>
      <c r="AA43" s="117">
        <f>STOA!K43</f>
        <v>120.97</v>
      </c>
      <c r="AB43" s="117">
        <f>-STOA!Q43</f>
        <v>0</v>
      </c>
      <c r="AC43">
        <f t="shared" si="0"/>
        <v>1.7273520083077643</v>
      </c>
      <c r="AD43">
        <f t="shared" si="1"/>
        <v>190.54489268071194</v>
      </c>
      <c r="AE43">
        <f>'IDT-1'!E43</f>
        <v>0</v>
      </c>
      <c r="AF43" s="26"/>
      <c r="AG43">
        <f t="shared" si="2"/>
        <v>190.54489268071194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2.0922446890197079</v>
      </c>
      <c r="F44">
        <f>GT_Spot!S44</f>
        <v>0</v>
      </c>
      <c r="G44">
        <f>PPCL_NG!S44</f>
        <v>49.09</v>
      </c>
      <c r="H44">
        <f>PPCL_Spot!S44</f>
        <v>0</v>
      </c>
      <c r="I44">
        <f>Bawana_NG!S44</f>
        <v>22.629157263620453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-45</v>
      </c>
      <c r="AA44" s="117">
        <f>STOA!K44</f>
        <v>120.97</v>
      </c>
      <c r="AB44" s="117">
        <f>-STOA!Q44</f>
        <v>0</v>
      </c>
      <c r="AC44">
        <f t="shared" si="0"/>
        <v>2.113592075682023</v>
      </c>
      <c r="AD44">
        <f t="shared" si="1"/>
        <v>147.66780987695816</v>
      </c>
      <c r="AE44">
        <f>'IDT-1'!E44</f>
        <v>0</v>
      </c>
      <c r="AF44" s="26"/>
      <c r="AG44">
        <f t="shared" si="2"/>
        <v>147.66780987695816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2.0922446890197079</v>
      </c>
      <c r="F45">
        <f>GT_Spot!S45</f>
        <v>0</v>
      </c>
      <c r="G45">
        <f>PPCL_NG!S45</f>
        <v>48.176970001886673</v>
      </c>
      <c r="H45">
        <f>PPCL_Spot!S45</f>
        <v>0</v>
      </c>
      <c r="I45">
        <f>Bawana_NG!S45</f>
        <v>22.629157263620453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120.97</v>
      </c>
      <c r="AB45" s="117">
        <f>-STOA!Q45</f>
        <v>0</v>
      </c>
      <c r="AC45">
        <f t="shared" si="0"/>
        <v>1.7060416731998362</v>
      </c>
      <c r="AD45">
        <f t="shared" si="1"/>
        <v>192.16233028132697</v>
      </c>
      <c r="AE45">
        <f>'IDT-1'!E45</f>
        <v>0</v>
      </c>
      <c r="AF45" s="26"/>
      <c r="AG45">
        <f t="shared" si="2"/>
        <v>192.16233028132697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2.0427335551574095</v>
      </c>
      <c r="F46">
        <f>GT_Spot!S46</f>
        <v>0</v>
      </c>
      <c r="G46">
        <f>PPCL_NG!S46</f>
        <v>48.176970001886673</v>
      </c>
      <c r="H46">
        <f>PPCL_Spot!S46</f>
        <v>0</v>
      </c>
      <c r="I46">
        <f>Bawana_NG!S46</f>
        <v>22.700000000000003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120.97</v>
      </c>
      <c r="AB46" s="117">
        <f>-STOA!Q46</f>
        <v>0</v>
      </c>
      <c r="AC46">
        <f t="shared" si="0"/>
        <v>1.7062293913019879</v>
      </c>
      <c r="AD46">
        <f t="shared" si="1"/>
        <v>192.1834741657421</v>
      </c>
      <c r="AE46">
        <f>'IDT-1'!E46</f>
        <v>0</v>
      </c>
      <c r="AF46" s="26"/>
      <c r="AG46">
        <f t="shared" si="2"/>
        <v>192.1834741657421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1.6930155493244963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27.19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6.45</v>
      </c>
      <c r="AB47" s="117">
        <f>-STOA!Q47</f>
        <v>0</v>
      </c>
      <c r="AC47">
        <f t="shared" si="0"/>
        <v>1.2138985368340556</v>
      </c>
      <c r="AD47">
        <f t="shared" si="1"/>
        <v>136.72911701249046</v>
      </c>
      <c r="AE47">
        <f>'IDT-1'!E47</f>
        <v>0</v>
      </c>
      <c r="AF47" s="26"/>
      <c r="AG47">
        <f t="shared" si="2"/>
        <v>136.72911701249046</v>
      </c>
      <c r="AI47" s="75">
        <f>PXIL!K47</f>
        <v>0</v>
      </c>
      <c r="AJ47" s="75">
        <f>PXIL!Q47</f>
        <v>0</v>
      </c>
      <c r="AK47" s="75">
        <f>RTM_IEX!K47</f>
        <v>57.61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2.0920168067226892</v>
      </c>
      <c r="F48">
        <f>GT_Spot!S48</f>
        <v>0</v>
      </c>
      <c r="G48">
        <f>PPCL_NG!S48</f>
        <v>48.176970001886673</v>
      </c>
      <c r="H48">
        <f>PPCL_Spot!S48</f>
        <v>0</v>
      </c>
      <c r="I48">
        <f>Bawana_NG!S48</f>
        <v>27.28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6.38</v>
      </c>
      <c r="AB48" s="117">
        <f>-STOA!Q48</f>
        <v>0</v>
      </c>
      <c r="AC48">
        <f t="shared" si="0"/>
        <v>1.2455430839157624</v>
      </c>
      <c r="AD48">
        <f t="shared" si="1"/>
        <v>140.29344372469362</v>
      </c>
      <c r="AE48">
        <f>'IDT-1'!E48</f>
        <v>0</v>
      </c>
      <c r="AF48" s="26"/>
      <c r="AG48">
        <f t="shared" si="2"/>
        <v>140.29344372469362</v>
      </c>
      <c r="AI48" s="75">
        <f>PXIL!K48</f>
        <v>0</v>
      </c>
      <c r="AJ48" s="75">
        <f>PXIL!Q48</f>
        <v>0</v>
      </c>
      <c r="AK48" s="75">
        <f>RTM_IEX!K48</f>
        <v>57.61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2.0920168067226892</v>
      </c>
      <c r="F49">
        <f>GT_Spot!S49</f>
        <v>0</v>
      </c>
      <c r="G49">
        <f>PPCL_NG!S49</f>
        <v>48.176970001886673</v>
      </c>
      <c r="H49">
        <f>PPCL_Spot!S49</f>
        <v>0</v>
      </c>
      <c r="I49">
        <f>Bawana_NG!S49</f>
        <v>26.84137677735653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6.14</v>
      </c>
      <c r="AB49" s="117">
        <f>-STOA!Q49</f>
        <v>0</v>
      </c>
      <c r="AC49">
        <f t="shared" si="0"/>
        <v>1.3240511995565001</v>
      </c>
      <c r="AD49">
        <f t="shared" si="1"/>
        <v>149.1363123864094</v>
      </c>
      <c r="AE49">
        <f>'IDT-1'!E49</f>
        <v>0</v>
      </c>
      <c r="AF49" s="26"/>
      <c r="AG49">
        <f t="shared" si="2"/>
        <v>149.1363123864094</v>
      </c>
      <c r="AI49" s="75">
        <f>PXIL!K49</f>
        <v>0</v>
      </c>
      <c r="AJ49" s="75">
        <f>PXIL!Q49</f>
        <v>0</v>
      </c>
      <c r="AK49" s="75">
        <f>RTM_IEX!K49</f>
        <v>67.209999999999994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2.0920168067226892</v>
      </c>
      <c r="F50">
        <f>GT_Spot!S50</f>
        <v>0</v>
      </c>
      <c r="G50">
        <f>PPCL_NG!S50</f>
        <v>47.873690205819727</v>
      </c>
      <c r="H50">
        <f>PPCL_Spot!S50</f>
        <v>0</v>
      </c>
      <c r="I50">
        <f>Bawana_NG!S50</f>
        <v>27.45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6.09</v>
      </c>
      <c r="AB50" s="117">
        <f>-STOA!Q50</f>
        <v>0</v>
      </c>
      <c r="AC50">
        <f t="shared" si="0"/>
        <v>1.3685382217103732</v>
      </c>
      <c r="AD50">
        <f t="shared" si="1"/>
        <v>154.14716879083204</v>
      </c>
      <c r="AE50">
        <f>'IDT-1'!E50</f>
        <v>0</v>
      </c>
      <c r="AF50" s="26"/>
      <c r="AG50">
        <f t="shared" si="2"/>
        <v>154.14716879083204</v>
      </c>
      <c r="AI50" s="75">
        <f>PXIL!K50</f>
        <v>0</v>
      </c>
      <c r="AJ50" s="75">
        <f>PXIL!Q50</f>
        <v>0</v>
      </c>
      <c r="AK50" s="75">
        <f>RTM_IEX!K50</f>
        <v>72.010000000000005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2.0920168067226892</v>
      </c>
      <c r="F51">
        <f>GT_Spot!S51</f>
        <v>0</v>
      </c>
      <c r="G51">
        <f>PPCL_NG!S51</f>
        <v>49.69</v>
      </c>
      <c r="H51">
        <f>PPCL_Spot!S51</f>
        <v>0</v>
      </c>
      <c r="I51">
        <f>Bawana_NG!S51</f>
        <v>27.19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38.409999999999997</v>
      </c>
      <c r="Z51" s="75">
        <f>IEX!Q51</f>
        <v>0</v>
      </c>
      <c r="AA51" s="117">
        <f>STOA!K51</f>
        <v>5.97</v>
      </c>
      <c r="AB51" s="117">
        <f>-STOA!Q51</f>
        <v>0</v>
      </c>
      <c r="AC51">
        <f t="shared" si="0"/>
        <v>1.6347057478991598</v>
      </c>
      <c r="AD51">
        <f t="shared" si="1"/>
        <v>184.12731105882352</v>
      </c>
      <c r="AE51">
        <f>'IDT-1'!E51</f>
        <v>0</v>
      </c>
      <c r="AF51" s="26"/>
      <c r="AG51">
        <f t="shared" si="2"/>
        <v>184.12731105882352</v>
      </c>
      <c r="AI51" s="75">
        <f>PXIL!K51</f>
        <v>0</v>
      </c>
      <c r="AJ51" s="75">
        <f>PXIL!Q51</f>
        <v>0</v>
      </c>
      <c r="AK51" s="75">
        <f>RTM_IEX!K51</f>
        <v>62.41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2.0920168067226892</v>
      </c>
      <c r="F52">
        <f>GT_Spot!S52</f>
        <v>0</v>
      </c>
      <c r="G52">
        <f>PPCL_NG!S52</f>
        <v>48.176970001886673</v>
      </c>
      <c r="H52">
        <f>PPCL_Spot!S52</f>
        <v>0</v>
      </c>
      <c r="I52">
        <f>Bawana_NG!S52</f>
        <v>27.45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5.96</v>
      </c>
      <c r="AB52" s="117">
        <f>-STOA!Q52</f>
        <v>0</v>
      </c>
      <c r="AC52">
        <f t="shared" si="0"/>
        <v>1.2011030839157624</v>
      </c>
      <c r="AD52">
        <f t="shared" si="1"/>
        <v>135.28788372469359</v>
      </c>
      <c r="AE52">
        <f>'IDT-1'!E52</f>
        <v>0</v>
      </c>
      <c r="AF52" s="26"/>
      <c r="AG52">
        <f t="shared" si="2"/>
        <v>135.28788372469359</v>
      </c>
      <c r="AI52" s="75">
        <f>PXIL!K52</f>
        <v>0</v>
      </c>
      <c r="AJ52" s="75">
        <f>PXIL!Q52</f>
        <v>0</v>
      </c>
      <c r="AK52" s="75">
        <f>RTM_IEX!K52</f>
        <v>52.81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2.0920168067226892</v>
      </c>
      <c r="F53">
        <f>GT_Spot!S53</f>
        <v>0</v>
      </c>
      <c r="G53">
        <f>PPCL_NG!S53</f>
        <v>48.176970001886673</v>
      </c>
      <c r="H53">
        <f>PPCL_Spot!S53</f>
        <v>0</v>
      </c>
      <c r="I53">
        <f>Bawana_NG!S53</f>
        <v>27.54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5.78</v>
      </c>
      <c r="AB53" s="117">
        <f>-STOA!Q53</f>
        <v>0</v>
      </c>
      <c r="AC53">
        <f t="shared" si="0"/>
        <v>1.1157430839157625</v>
      </c>
      <c r="AD53">
        <f t="shared" si="1"/>
        <v>125.67324372469361</v>
      </c>
      <c r="AE53">
        <f>'IDT-1'!E53</f>
        <v>0</v>
      </c>
      <c r="AF53" s="26"/>
      <c r="AG53">
        <f t="shared" si="2"/>
        <v>125.67324372469361</v>
      </c>
      <c r="AI53" s="75">
        <f>PXIL!K53</f>
        <v>0</v>
      </c>
      <c r="AJ53" s="75">
        <f>PXIL!Q53</f>
        <v>0</v>
      </c>
      <c r="AK53" s="75">
        <f>RTM_IEX!K53</f>
        <v>43.2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1.6517250392054363</v>
      </c>
      <c r="F54">
        <f>GT_Spot!S54</f>
        <v>0</v>
      </c>
      <c r="G54">
        <f>PPCL_NG!S54</f>
        <v>48.176970001886673</v>
      </c>
      <c r="H54">
        <f>PPCL_Spot!S54</f>
        <v>0</v>
      </c>
      <c r="I54">
        <f>Bawana_NG!S54</f>
        <v>27.54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5.76</v>
      </c>
      <c r="AB54" s="117">
        <f>-STOA!Q54</f>
        <v>0</v>
      </c>
      <c r="AC54">
        <f t="shared" si="0"/>
        <v>1.1962605163616107</v>
      </c>
      <c r="AD54">
        <f t="shared" si="1"/>
        <v>134.7424345247305</v>
      </c>
      <c r="AE54">
        <f>'IDT-1'!E54</f>
        <v>0</v>
      </c>
      <c r="AF54" s="26"/>
      <c r="AG54">
        <f t="shared" si="2"/>
        <v>134.7424345247305</v>
      </c>
      <c r="AI54" s="75">
        <f>PXIL!K54</f>
        <v>0</v>
      </c>
      <c r="AJ54" s="75">
        <f>PXIL!Q54</f>
        <v>0</v>
      </c>
      <c r="AK54" s="75">
        <f>RTM_IEX!K54</f>
        <v>52.81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2.0920168067226892</v>
      </c>
      <c r="F55">
        <f>GT_Spot!S55</f>
        <v>0</v>
      </c>
      <c r="G55">
        <f>PPCL_NG!S55</f>
        <v>48.176970001886673</v>
      </c>
      <c r="H55">
        <f>PPCL_Spot!S55</f>
        <v>0</v>
      </c>
      <c r="I55">
        <f>Bawana_NG!S55</f>
        <v>27.28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5.68</v>
      </c>
      <c r="AB55" s="117">
        <f>-STOA!Q55</f>
        <v>0</v>
      </c>
      <c r="AC55">
        <f t="shared" si="0"/>
        <v>1.2393830839157625</v>
      </c>
      <c r="AD55">
        <f t="shared" si="1"/>
        <v>139.59960372469362</v>
      </c>
      <c r="AE55">
        <f>'IDT-1'!E55</f>
        <v>0</v>
      </c>
      <c r="AF55" s="26"/>
      <c r="AG55">
        <f t="shared" si="2"/>
        <v>139.59960372469362</v>
      </c>
      <c r="AI55" s="75">
        <f>PXIL!K55</f>
        <v>0</v>
      </c>
      <c r="AJ55" s="75">
        <f>PXIL!Q55</f>
        <v>0</v>
      </c>
      <c r="AK55" s="75">
        <f>RTM_IEX!K55</f>
        <v>57.61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2.0920168067226892</v>
      </c>
      <c r="F56">
        <f>GT_Spot!S56</f>
        <v>0</v>
      </c>
      <c r="G56">
        <f>PPCL_NG!S56</f>
        <v>48.176970001886673</v>
      </c>
      <c r="H56">
        <f>PPCL_Spot!S56</f>
        <v>0</v>
      </c>
      <c r="I56">
        <f>Bawana_NG!S56</f>
        <v>27.818962791738119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43.2</v>
      </c>
      <c r="Z56" s="75">
        <f>IEX!Q56</f>
        <v>0</v>
      </c>
      <c r="AA56" s="117">
        <f>STOA!K56</f>
        <v>5.67</v>
      </c>
      <c r="AB56" s="117">
        <f>-STOA!Q56</f>
        <v>0</v>
      </c>
      <c r="AC56">
        <f t="shared" si="0"/>
        <v>1.5819579564830579</v>
      </c>
      <c r="AD56">
        <f t="shared" si="1"/>
        <v>178.18599164386444</v>
      </c>
      <c r="AE56">
        <f>'IDT-1'!E56</f>
        <v>0</v>
      </c>
      <c r="AF56" s="26"/>
      <c r="AG56">
        <f t="shared" si="2"/>
        <v>178.18599164386444</v>
      </c>
      <c r="AI56" s="75">
        <f>PXIL!K56</f>
        <v>0</v>
      </c>
      <c r="AJ56" s="75">
        <f>PXIL!Q56</f>
        <v>0</v>
      </c>
      <c r="AK56" s="75">
        <f>RTM_IEX!K56</f>
        <v>52.81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2.031437045025613</v>
      </c>
      <c r="F57">
        <f>GT_Spot!S57</f>
        <v>0</v>
      </c>
      <c r="G57">
        <f>PPCL_NG!S57</f>
        <v>47.27</v>
      </c>
      <c r="H57">
        <f>PPCL_Spot!S57</f>
        <v>0</v>
      </c>
      <c r="I57">
        <f>Bawana_NG!S57</f>
        <v>27.91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5.59</v>
      </c>
      <c r="AB57" s="117">
        <f>-STOA!Q57</f>
        <v>0</v>
      </c>
      <c r="AC57">
        <f t="shared" si="0"/>
        <v>1.0665726459962255</v>
      </c>
      <c r="AD57">
        <f t="shared" si="1"/>
        <v>120.13486439902938</v>
      </c>
      <c r="AE57">
        <f>'IDT-1'!E57</f>
        <v>0</v>
      </c>
      <c r="AF57" s="26"/>
      <c r="AG57">
        <f t="shared" si="2"/>
        <v>120.13486439902938</v>
      </c>
      <c r="AI57" s="75">
        <f>PXIL!K57</f>
        <v>0</v>
      </c>
      <c r="AJ57" s="75">
        <f>PXIL!Q57</f>
        <v>0</v>
      </c>
      <c r="AK57" s="75">
        <f>RTM_IEX!K57</f>
        <v>38.4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2.031437045025613</v>
      </c>
      <c r="F58">
        <f>GT_Spot!S58</f>
        <v>0</v>
      </c>
      <c r="G58">
        <f>PPCL_NG!S58</f>
        <v>49.09</v>
      </c>
      <c r="H58">
        <f>PPCL_Spot!S58</f>
        <v>0</v>
      </c>
      <c r="I58">
        <f>Bawana_NG!S58</f>
        <v>27.91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5.42</v>
      </c>
      <c r="AB58" s="117">
        <f>-STOA!Q58</f>
        <v>0</v>
      </c>
      <c r="AC58">
        <f t="shared" si="0"/>
        <v>1.1656606459962255</v>
      </c>
      <c r="AD58">
        <f t="shared" si="1"/>
        <v>131.29577639902939</v>
      </c>
      <c r="AE58">
        <f>'IDT-1'!E58</f>
        <v>0</v>
      </c>
      <c r="AF58" s="26"/>
      <c r="AG58">
        <f t="shared" si="2"/>
        <v>131.29577639902939</v>
      </c>
      <c r="AI58" s="75">
        <f>PXIL!K58</f>
        <v>0</v>
      </c>
      <c r="AJ58" s="75">
        <f>PXIL!Q58</f>
        <v>0</v>
      </c>
      <c r="AK58" s="75">
        <f>RTM_IEX!K58</f>
        <v>48.01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1.3364171122994652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27.999999999999993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5.26</v>
      </c>
      <c r="AB59" s="117">
        <f>-STOA!Q59</f>
        <v>0</v>
      </c>
      <c r="AC59">
        <f t="shared" si="0"/>
        <v>1.2074164705882353</v>
      </c>
      <c r="AD59">
        <f t="shared" si="1"/>
        <v>135.99900064171121</v>
      </c>
      <c r="AE59">
        <f>'IDT-1'!E59</f>
        <v>0</v>
      </c>
      <c r="AF59" s="26"/>
      <c r="AG59">
        <f t="shared" si="2"/>
        <v>135.99900064171121</v>
      </c>
      <c r="AI59" s="75">
        <f>PXIL!K59</f>
        <v>0</v>
      </c>
      <c r="AJ59" s="75">
        <f>PXIL!Q59</f>
        <v>0</v>
      </c>
      <c r="AK59" s="75">
        <f>RTM_IEX!K59</f>
        <v>57.61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1.3364171122994652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27.999999999999993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38.409999999999997</v>
      </c>
      <c r="Z60" s="75">
        <f>IEX!Q60</f>
        <v>0</v>
      </c>
      <c r="AA60" s="117">
        <f>STOA!K60</f>
        <v>5.19</v>
      </c>
      <c r="AB60" s="117">
        <f>-STOA!Q60</f>
        <v>0</v>
      </c>
      <c r="AC60">
        <f t="shared" si="0"/>
        <v>1.5025684705882352</v>
      </c>
      <c r="AD60">
        <f t="shared" si="1"/>
        <v>169.24384864171122</v>
      </c>
      <c r="AE60">
        <f>'IDT-1'!E60</f>
        <v>0</v>
      </c>
      <c r="AF60" s="26"/>
      <c r="AG60">
        <f t="shared" si="2"/>
        <v>169.24384864171122</v>
      </c>
      <c r="AI60" s="75">
        <f>PXIL!K60</f>
        <v>0</v>
      </c>
      <c r="AJ60" s="75">
        <f>PXIL!Q60</f>
        <v>0</v>
      </c>
      <c r="AK60" s="75">
        <f>RTM_IEX!K60</f>
        <v>52.81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2.031437045025613</v>
      </c>
      <c r="F61">
        <f>GT_Spot!S61</f>
        <v>0</v>
      </c>
      <c r="G61">
        <f>PPCL_NG!S61</f>
        <v>48.176970001886673</v>
      </c>
      <c r="H61">
        <f>PPCL_Spot!S61</f>
        <v>0</v>
      </c>
      <c r="I61">
        <f>Bawana_NG!S61</f>
        <v>27.54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5.0999999999999996</v>
      </c>
      <c r="AB61" s="117">
        <f>-STOA!Q61</f>
        <v>0</v>
      </c>
      <c r="AC61">
        <f t="shared" si="0"/>
        <v>1.1092259820128283</v>
      </c>
      <c r="AD61">
        <f t="shared" si="1"/>
        <v>124.93918106489946</v>
      </c>
      <c r="AE61">
        <f>'IDT-1'!E61</f>
        <v>0</v>
      </c>
      <c r="AF61" s="26"/>
      <c r="AG61">
        <f t="shared" si="2"/>
        <v>124.93918106489946</v>
      </c>
      <c r="AI61" s="75">
        <f>PXIL!K61</f>
        <v>0</v>
      </c>
      <c r="AJ61" s="75">
        <f>PXIL!Q61</f>
        <v>0</v>
      </c>
      <c r="AK61" s="75">
        <f>RTM_IEX!K61</f>
        <v>43.2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2.031437045025613</v>
      </c>
      <c r="F62">
        <f>GT_Spot!S62</f>
        <v>0</v>
      </c>
      <c r="G62">
        <f>PPCL_NG!S62</f>
        <v>47.27</v>
      </c>
      <c r="H62">
        <f>PPCL_Spot!S62</f>
        <v>0</v>
      </c>
      <c r="I62">
        <f>Bawana_NG!S62</f>
        <v>27.999999999999993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4.97</v>
      </c>
      <c r="AB62" s="117">
        <f>-STOA!Q62</f>
        <v>0</v>
      </c>
      <c r="AC62">
        <f t="shared" si="0"/>
        <v>1.1041486459962253</v>
      </c>
      <c r="AD62">
        <f t="shared" si="1"/>
        <v>124.36728839902939</v>
      </c>
      <c r="AE62">
        <f>'IDT-1'!E62</f>
        <v>0</v>
      </c>
      <c r="AF62" s="26"/>
      <c r="AG62">
        <f t="shared" si="2"/>
        <v>124.36728839902939</v>
      </c>
      <c r="AI62" s="75">
        <f>PXIL!K62</f>
        <v>0</v>
      </c>
      <c r="AJ62" s="75">
        <f>PXIL!Q62</f>
        <v>0</v>
      </c>
      <c r="AK62" s="75">
        <f>RTM_IEX!K62</f>
        <v>43.2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2.031437045025613</v>
      </c>
      <c r="F63">
        <f>GT_Spot!S63</f>
        <v>0</v>
      </c>
      <c r="G63">
        <f>PPCL_NG!S63</f>
        <v>47.27</v>
      </c>
      <c r="H63">
        <f>PPCL_Spot!S63</f>
        <v>0</v>
      </c>
      <c r="I63">
        <f>Bawana_NG!S63</f>
        <v>27.999999999999993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4.66</v>
      </c>
      <c r="AB63" s="117">
        <f>-STOA!Q63</f>
        <v>0</v>
      </c>
      <c r="AC63">
        <f t="shared" si="0"/>
        <v>1.1437486459962254</v>
      </c>
      <c r="AD63">
        <f t="shared" si="1"/>
        <v>128.82768839902937</v>
      </c>
      <c r="AE63">
        <f>'IDT-1'!E63</f>
        <v>0</v>
      </c>
      <c r="AF63" s="26"/>
      <c r="AG63">
        <f t="shared" si="2"/>
        <v>128.82768839902937</v>
      </c>
      <c r="AI63" s="75">
        <f>PXIL!K63</f>
        <v>0</v>
      </c>
      <c r="AJ63" s="75">
        <f>PXIL!Q63</f>
        <v>0</v>
      </c>
      <c r="AK63" s="75">
        <f>RTM_IEX!K63</f>
        <v>48.01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2.031437045025613</v>
      </c>
      <c r="F64">
        <f>GT_Spot!S64</f>
        <v>0</v>
      </c>
      <c r="G64">
        <f>PPCL_NG!S64</f>
        <v>46.66</v>
      </c>
      <c r="H64">
        <f>PPCL_Spot!S64</f>
        <v>0</v>
      </c>
      <c r="I64">
        <f>Bawana_NG!S64</f>
        <v>27.999999999999993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4.42</v>
      </c>
      <c r="AB64" s="117">
        <f>-STOA!Q64</f>
        <v>0</v>
      </c>
      <c r="AC64">
        <f t="shared" si="0"/>
        <v>1.0094606459962252</v>
      </c>
      <c r="AD64">
        <f t="shared" si="1"/>
        <v>113.70197639902938</v>
      </c>
      <c r="AE64">
        <f>'IDT-1'!E64</f>
        <v>0</v>
      </c>
      <c r="AF64" s="26"/>
      <c r="AG64">
        <f t="shared" si="2"/>
        <v>113.70197639902938</v>
      </c>
      <c r="AI64" s="75">
        <f>PXIL!K64</f>
        <v>0</v>
      </c>
      <c r="AJ64" s="75">
        <f>PXIL!Q64</f>
        <v>0</v>
      </c>
      <c r="AK64" s="75">
        <f>RTM_IEX!K64</f>
        <v>33.6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2.031437045025613</v>
      </c>
      <c r="F65">
        <f>GT_Spot!S65</f>
        <v>0</v>
      </c>
      <c r="G65">
        <f>PPCL_NG!S65</f>
        <v>48.176970001886673</v>
      </c>
      <c r="H65">
        <f>PPCL_Spot!S65</f>
        <v>0</v>
      </c>
      <c r="I65">
        <f>Bawana_NG!S65</f>
        <v>27.999999999999993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33.61</v>
      </c>
      <c r="Z65" s="75">
        <f>IEX!Q65</f>
        <v>0</v>
      </c>
      <c r="AA65" s="117">
        <f>STOA!K65</f>
        <v>3.94</v>
      </c>
      <c r="AB65" s="117">
        <f>-STOA!Q65</f>
        <v>0</v>
      </c>
      <c r="AC65">
        <f t="shared" si="0"/>
        <v>1.4410739820128282</v>
      </c>
      <c r="AD65">
        <f t="shared" si="1"/>
        <v>162.31733306489946</v>
      </c>
      <c r="AE65">
        <f>'IDT-1'!E65</f>
        <v>0</v>
      </c>
      <c r="AF65" s="26"/>
      <c r="AG65">
        <f t="shared" si="2"/>
        <v>162.31733306489946</v>
      </c>
      <c r="AI65" s="75">
        <f>PXIL!K65</f>
        <v>0</v>
      </c>
      <c r="AJ65" s="75">
        <f>PXIL!Q65</f>
        <v>0</v>
      </c>
      <c r="AK65" s="75">
        <f>RTM_IEX!K65</f>
        <v>48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1.3364171122994652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27.999999999999993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3.65</v>
      </c>
      <c r="AB66" s="117">
        <f>-STOA!Q66</f>
        <v>0</v>
      </c>
      <c r="AC66">
        <f t="shared" si="0"/>
        <v>0.93972047058823527</v>
      </c>
      <c r="AD66">
        <f t="shared" si="1"/>
        <v>105.84669664171122</v>
      </c>
      <c r="AE66">
        <f>'IDT-1'!E66</f>
        <v>0</v>
      </c>
      <c r="AF66" s="26"/>
      <c r="AG66">
        <f t="shared" si="2"/>
        <v>105.84669664171122</v>
      </c>
      <c r="AI66" s="75">
        <f>PXIL!K66</f>
        <v>0</v>
      </c>
      <c r="AJ66" s="75">
        <f>PXIL!Q66</f>
        <v>0</v>
      </c>
      <c r="AK66" s="75">
        <f>RTM_IEX!K66</f>
        <v>28.8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2.031437045025613</v>
      </c>
      <c r="F67">
        <f>GT_Spot!S67</f>
        <v>0</v>
      </c>
      <c r="G67">
        <f>PPCL_NG!S67</f>
        <v>46.97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120.97</v>
      </c>
      <c r="AB67" s="117">
        <f>-STOA!Q67</f>
        <v>0</v>
      </c>
      <c r="AC67">
        <f t="shared" si="0"/>
        <v>1.8757111964401318</v>
      </c>
      <c r="AD67">
        <f t="shared" si="1"/>
        <v>171.09572584858546</v>
      </c>
      <c r="AE67">
        <f>'IDT-1'!E67</f>
        <v>0</v>
      </c>
      <c r="AF67" s="26"/>
      <c r="AG67">
        <f t="shared" si="2"/>
        <v>171.09572584858546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2.031437045025613</v>
      </c>
      <c r="F68">
        <f>GT_Spot!S68</f>
        <v>0</v>
      </c>
      <c r="G68">
        <f>PPCL_NG!S68</f>
        <v>46.97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1.8757111964401318</v>
      </c>
      <c r="AD68">
        <f t="shared" ref="AD68:AD98" si="4">SUM(B68:AB68,AI68:AR68)-AC68</f>
        <v>171.09572584858546</v>
      </c>
      <c r="AE68">
        <f>'IDT-1'!E68</f>
        <v>0</v>
      </c>
      <c r="AF68" s="26"/>
      <c r="AG68">
        <f t="shared" ref="AG68:AG98" si="5">SUM(AD68:AF68)</f>
        <v>171.09572584858546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1.58</v>
      </c>
      <c r="F69">
        <f>GT_Spot!S69</f>
        <v>0</v>
      </c>
      <c r="G69">
        <f>PPCL_NG!S69</f>
        <v>46.97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-80</v>
      </c>
      <c r="AA69" s="117">
        <f>STOA!K69</f>
        <v>120.97</v>
      </c>
      <c r="AB69" s="117">
        <f>-STOA!Q69</f>
        <v>0</v>
      </c>
      <c r="AC69">
        <f t="shared" si="3"/>
        <v>2.2020262017756256</v>
      </c>
      <c r="AD69">
        <f t="shared" si="4"/>
        <v>87.317973798224372</v>
      </c>
      <c r="AE69">
        <f>'IDT-1'!E69</f>
        <v>0</v>
      </c>
      <c r="AF69" s="26"/>
      <c r="AG69">
        <f t="shared" si="5"/>
        <v>87.317973798224372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1.58</v>
      </c>
      <c r="F70">
        <f>GT_Spot!S70</f>
        <v>0</v>
      </c>
      <c r="G70">
        <f>PPCL_NG!S70</f>
        <v>46.97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120.97</v>
      </c>
      <c r="AB70" s="117">
        <f>-STOA!Q70</f>
        <v>0</v>
      </c>
      <c r="AC70">
        <f t="shared" si="3"/>
        <v>1.6693385504439064</v>
      </c>
      <c r="AD70">
        <f t="shared" si="4"/>
        <v>147.85066144955607</v>
      </c>
      <c r="AE70">
        <f>'IDT-1'!E70</f>
        <v>0</v>
      </c>
      <c r="AF70" s="26"/>
      <c r="AG70">
        <f t="shared" si="5"/>
        <v>147.85066144955607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1.8870828848223895</v>
      </c>
      <c r="F71">
        <f>GT_Spot!S71</f>
        <v>0</v>
      </c>
      <c r="G71">
        <f>PPCL_NG!S71</f>
        <v>46.97</v>
      </c>
      <c r="H71">
        <f>PPCL_Spot!S71</f>
        <v>0</v>
      </c>
      <c r="I71">
        <f>Bawana_NG!S71</f>
        <v>12.608787616575329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120.97</v>
      </c>
      <c r="AB71" s="117">
        <f>-STOA!Q71</f>
        <v>0</v>
      </c>
      <c r="AC71">
        <f t="shared" si="3"/>
        <v>1.7829982108562064</v>
      </c>
      <c r="AD71">
        <f t="shared" si="4"/>
        <v>160.6528722905415</v>
      </c>
      <c r="AE71">
        <f>'IDT-1'!E71</f>
        <v>0</v>
      </c>
      <c r="AF71" s="26"/>
      <c r="AG71">
        <f t="shared" si="5"/>
        <v>160.6528722905415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1.8870828848223895</v>
      </c>
      <c r="F72">
        <f>GT_Spot!S72</f>
        <v>0</v>
      </c>
      <c r="G72">
        <f>PPCL_NG!S72</f>
        <v>46.97</v>
      </c>
      <c r="H72">
        <f>PPCL_Spot!S72</f>
        <v>0</v>
      </c>
      <c r="I72">
        <f>Bawana_NG!S72</f>
        <v>12.608787616575329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-27</v>
      </c>
      <c r="AA72" s="117">
        <f>STOA!K72</f>
        <v>120.97</v>
      </c>
      <c r="AB72" s="117">
        <f>-STOA!Q72</f>
        <v>0</v>
      </c>
      <c r="AC72">
        <f t="shared" si="3"/>
        <v>1.8451451035115736</v>
      </c>
      <c r="AD72">
        <f t="shared" si="4"/>
        <v>153.59072539788613</v>
      </c>
      <c r="AE72">
        <f>'IDT-1'!E72</f>
        <v>0</v>
      </c>
      <c r="AF72" s="26"/>
      <c r="AG72">
        <f t="shared" si="5"/>
        <v>153.59072539788613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1.8870828848223895</v>
      </c>
      <c r="F73">
        <f>GT_Spot!S73</f>
        <v>0</v>
      </c>
      <c r="G73">
        <f>PPCL_NG!S73</f>
        <v>46.97</v>
      </c>
      <c r="H73">
        <f>PPCL_Spot!S73</f>
        <v>0</v>
      </c>
      <c r="I73">
        <f>Bawana_NG!S73</f>
        <v>12.608787616575329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-27</v>
      </c>
      <c r="AA73" s="117">
        <f>STOA!K73</f>
        <v>120.97</v>
      </c>
      <c r="AB73" s="117">
        <f>-STOA!Q73</f>
        <v>0</v>
      </c>
      <c r="AC73">
        <f t="shared" si="3"/>
        <v>1.8451451035115736</v>
      </c>
      <c r="AD73">
        <f t="shared" si="4"/>
        <v>153.59072539788613</v>
      </c>
      <c r="AE73">
        <f>'IDT-1'!E73</f>
        <v>0</v>
      </c>
      <c r="AF73" s="26"/>
      <c r="AG73">
        <f t="shared" si="5"/>
        <v>153.59072539788613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1.8870828848223895</v>
      </c>
      <c r="F74">
        <f>GT_Spot!S74</f>
        <v>0</v>
      </c>
      <c r="G74">
        <f>PPCL_NG!S74</f>
        <v>46.97</v>
      </c>
      <c r="H74">
        <f>PPCL_Spot!S74</f>
        <v>0</v>
      </c>
      <c r="I74">
        <f>Bawana_NG!S74</f>
        <v>12.608787616575329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-80</v>
      </c>
      <c r="AA74" s="117">
        <f>STOA!K74</f>
        <v>120.97</v>
      </c>
      <c r="AB74" s="117">
        <f>-STOA!Q74</f>
        <v>0</v>
      </c>
      <c r="AC74">
        <f t="shared" si="3"/>
        <v>2.3156858621879257</v>
      </c>
      <c r="AD74">
        <f t="shared" si="4"/>
        <v>100.1201846392098</v>
      </c>
      <c r="AE74">
        <f>'IDT-1'!E74</f>
        <v>0</v>
      </c>
      <c r="AF74" s="26"/>
      <c r="AG74">
        <f t="shared" si="5"/>
        <v>100.1201846392098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1.902260495156082</v>
      </c>
      <c r="F75">
        <f>GT_Spot!S75</f>
        <v>0</v>
      </c>
      <c r="G75">
        <f>PPCL_NG!S75</f>
        <v>47.873690205819727</v>
      </c>
      <c r="H75">
        <f>PPCL_Spot!S75</f>
        <v>0</v>
      </c>
      <c r="I75">
        <f>Bawana_NG!S75</f>
        <v>12.608787616575329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120.97</v>
      </c>
      <c r="AB75" s="117">
        <f>-STOA!Q75</f>
        <v>0</v>
      </c>
      <c r="AC75">
        <f t="shared" si="3"/>
        <v>1.7910842476383566</v>
      </c>
      <c r="AD75">
        <f t="shared" si="4"/>
        <v>161.56365406991279</v>
      </c>
      <c r="AE75">
        <f>'IDT-1'!E75</f>
        <v>0</v>
      </c>
      <c r="AF75" s="26"/>
      <c r="AG75">
        <f t="shared" si="5"/>
        <v>161.56365406991279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1.902260495156082</v>
      </c>
      <c r="F76">
        <f>GT_Spot!S76</f>
        <v>0</v>
      </c>
      <c r="G76">
        <f>PPCL_NG!S76</f>
        <v>47.873690205819727</v>
      </c>
      <c r="H76">
        <f>PPCL_Spot!S76</f>
        <v>0</v>
      </c>
      <c r="I76">
        <f>Bawana_NG!S76</f>
        <v>12.608787616575329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-20</v>
      </c>
      <c r="AA76" s="117">
        <f>STOA!K76</f>
        <v>120.97</v>
      </c>
      <c r="AB76" s="117">
        <f>-STOA!Q76</f>
        <v>0</v>
      </c>
      <c r="AC76">
        <f t="shared" si="3"/>
        <v>1.7910842476383566</v>
      </c>
      <c r="AD76">
        <f t="shared" si="4"/>
        <v>161.56365406991279</v>
      </c>
      <c r="AE76">
        <f>'IDT-1'!E76</f>
        <v>0</v>
      </c>
      <c r="AF76" s="26"/>
      <c r="AG76">
        <f t="shared" si="5"/>
        <v>161.56365406991279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1.902260495156082</v>
      </c>
      <c r="F77">
        <f>GT_Spot!S77</f>
        <v>0</v>
      </c>
      <c r="G77">
        <f>PPCL_NG!S77</f>
        <v>47.873690205819727</v>
      </c>
      <c r="H77">
        <f>PPCL_Spot!S77</f>
        <v>0</v>
      </c>
      <c r="I77">
        <f>Bawana_NG!S77</f>
        <v>22.700000000000003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120.97</v>
      </c>
      <c r="AB77" s="117">
        <f>-STOA!Q77</f>
        <v>0</v>
      </c>
      <c r="AC77">
        <f t="shared" si="3"/>
        <v>1.8798869166124936</v>
      </c>
      <c r="AD77">
        <f t="shared" si="4"/>
        <v>171.56606378436331</v>
      </c>
      <c r="AE77">
        <f>'IDT-1'!E77</f>
        <v>0</v>
      </c>
      <c r="AF77" s="26"/>
      <c r="AG77">
        <f t="shared" si="5"/>
        <v>171.56606378436331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1.902260495156082</v>
      </c>
      <c r="F78">
        <f>GT_Spot!S78</f>
        <v>0</v>
      </c>
      <c r="G78">
        <f>PPCL_NG!S78</f>
        <v>47.873690205819727</v>
      </c>
      <c r="H78">
        <f>PPCL_Spot!S78</f>
        <v>0</v>
      </c>
      <c r="I78">
        <f>Bawana_NG!S78</f>
        <v>22.629157263620453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120.97</v>
      </c>
      <c r="AB78" s="117">
        <f>-STOA!Q78</f>
        <v>0</v>
      </c>
      <c r="AC78">
        <f t="shared" si="3"/>
        <v>1.8792635005323539</v>
      </c>
      <c r="AD78">
        <f t="shared" si="4"/>
        <v>171.49584446406394</v>
      </c>
      <c r="AE78">
        <f>'IDT-1'!E78</f>
        <v>0</v>
      </c>
      <c r="AF78" s="26"/>
      <c r="AG78">
        <f t="shared" si="5"/>
        <v>171.49584446406394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49.69</v>
      </c>
      <c r="H79">
        <f>PPCL_Spot!S79</f>
        <v>0</v>
      </c>
      <c r="I79">
        <f>Bawana_NG!S79</f>
        <v>26.75801365795725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0.90250134341040744</v>
      </c>
      <c r="AD79">
        <f t="shared" si="4"/>
        <v>101.65446949868134</v>
      </c>
      <c r="AE79">
        <f>'IDT-1'!E79</f>
        <v>0</v>
      </c>
      <c r="AF79" s="26"/>
      <c r="AG79">
        <f t="shared" si="5"/>
        <v>101.65446949868134</v>
      </c>
      <c r="AI79" s="75">
        <f>PXIL!K79</f>
        <v>0</v>
      </c>
      <c r="AJ79" s="75">
        <f>PXIL!Q79</f>
        <v>0</v>
      </c>
      <c r="AK79" s="75">
        <f>RTM_IEX!K79</f>
        <v>14.4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2.1089571841344892</v>
      </c>
      <c r="F80">
        <f>GT_Spot!S80</f>
        <v>0</v>
      </c>
      <c r="G80">
        <f>PPCL_NG!S80</f>
        <v>49.69</v>
      </c>
      <c r="H80">
        <f>PPCL_Spot!S80</f>
        <v>0</v>
      </c>
      <c r="I80">
        <f>Bawana_NG!S80</f>
        <v>27.28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28.8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1.0760548232203835</v>
      </c>
      <c r="AD80">
        <f t="shared" si="4"/>
        <v>121.20290236091409</v>
      </c>
      <c r="AE80">
        <f>'IDT-1'!E80</f>
        <v>0</v>
      </c>
      <c r="AF80" s="26"/>
      <c r="AG80">
        <f t="shared" si="5"/>
        <v>121.20290236091409</v>
      </c>
      <c r="AI80" s="75">
        <f>PXIL!K80</f>
        <v>0</v>
      </c>
      <c r="AJ80" s="75">
        <f>PXIL!Q80</f>
        <v>0</v>
      </c>
      <c r="AK80" s="75">
        <f>RTM_IEX!K80</f>
        <v>14.4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47.873690205819727</v>
      </c>
      <c r="H81">
        <f>PPCL_Spot!S81</f>
        <v>0</v>
      </c>
      <c r="I81">
        <f>Bawana_NG!S81</f>
        <v>27.19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76.8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1.3718552970315971</v>
      </c>
      <c r="AD81">
        <f t="shared" si="4"/>
        <v>154.52079209292259</v>
      </c>
      <c r="AE81">
        <f>'IDT-1'!E81</f>
        <v>0</v>
      </c>
      <c r="AF81" s="26"/>
      <c r="AG81">
        <f t="shared" si="5"/>
        <v>154.52079209292259</v>
      </c>
      <c r="AI81" s="75">
        <f>PXIL!K81</f>
        <v>0</v>
      </c>
      <c r="AJ81" s="75">
        <f>PXIL!Q81</f>
        <v>0</v>
      </c>
      <c r="AK81" s="75">
        <f>RTM_IEX!K81</f>
        <v>1.92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49.69</v>
      </c>
      <c r="H82">
        <f>PPCL_Spot!S82</f>
        <v>0</v>
      </c>
      <c r="I82">
        <f>Bawana_NG!S82</f>
        <v>27.19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32.64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0.99923082322038359</v>
      </c>
      <c r="AD82">
        <f t="shared" si="4"/>
        <v>112.54972636091411</v>
      </c>
      <c r="AE82">
        <f>'IDT-1'!E82</f>
        <v>0</v>
      </c>
      <c r="AF82" s="26"/>
      <c r="AG82">
        <f t="shared" si="5"/>
        <v>112.54972636091411</v>
      </c>
      <c r="AI82" s="75">
        <f>PXIL!K82</f>
        <v>0</v>
      </c>
      <c r="AJ82" s="75">
        <f>PXIL!Q82</f>
        <v>0</v>
      </c>
      <c r="AK82" s="75">
        <f>RTM_IEX!K82</f>
        <v>1.92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49.69</v>
      </c>
      <c r="H83">
        <f>PPCL_Spot!S83</f>
        <v>0</v>
      </c>
      <c r="I83">
        <f>Bawana_NG!S83</f>
        <v>12.608787616575329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25.92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0.92160415424624653</v>
      </c>
      <c r="AD83">
        <f t="shared" si="4"/>
        <v>103.80614064646358</v>
      </c>
      <c r="AE83">
        <f>'IDT-1'!E83</f>
        <v>0</v>
      </c>
      <c r="AF83" s="26"/>
      <c r="AG83">
        <f t="shared" si="5"/>
        <v>103.80614064646358</v>
      </c>
      <c r="AI83" s="75">
        <f>PXIL!K83</f>
        <v>0</v>
      </c>
      <c r="AJ83" s="75">
        <f>PXIL!Q83</f>
        <v>0</v>
      </c>
      <c r="AK83" s="75">
        <f>RTM_IEX!K83</f>
        <v>14.4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1.6335423197492165</v>
      </c>
      <c r="F84">
        <f>GT_Spot!S84</f>
        <v>0</v>
      </c>
      <c r="G84">
        <f>PPCL_NG!S84</f>
        <v>49.69</v>
      </c>
      <c r="H84">
        <f>PPCL_Spot!S84</f>
        <v>0</v>
      </c>
      <c r="I84">
        <f>Bawana_NG!S84</f>
        <v>12.608787616575329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9.6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0.68932450343965601</v>
      </c>
      <c r="AD84">
        <f t="shared" si="4"/>
        <v>77.643005432884891</v>
      </c>
      <c r="AE84">
        <f>'IDT-1'!E84</f>
        <v>0</v>
      </c>
      <c r="AF84" s="26"/>
      <c r="AG84">
        <f t="shared" si="5"/>
        <v>77.643005432884891</v>
      </c>
      <c r="AI84" s="75">
        <f>PXIL!K84</f>
        <v>0</v>
      </c>
      <c r="AJ84" s="75">
        <f>PXIL!Q84</f>
        <v>0</v>
      </c>
      <c r="AK84" s="75">
        <f>RTM_IEX!K84</f>
        <v>4.8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1.6335423197492165</v>
      </c>
      <c r="F85">
        <f>GT_Spot!S85</f>
        <v>0</v>
      </c>
      <c r="G85">
        <f>PPCL_NG!S85</f>
        <v>49.69</v>
      </c>
      <c r="H85">
        <f>PPCL_Spot!S85</f>
        <v>0</v>
      </c>
      <c r="I85">
        <f>Bawana_NG!S85</f>
        <v>12.608787616575329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19.2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0.85828450343965601</v>
      </c>
      <c r="AD85">
        <f t="shared" si="4"/>
        <v>96.674045432884881</v>
      </c>
      <c r="AE85">
        <f>'IDT-1'!E85</f>
        <v>0</v>
      </c>
      <c r="AF85" s="26"/>
      <c r="AG85">
        <f t="shared" si="5"/>
        <v>96.674045432884881</v>
      </c>
      <c r="AI85" s="75">
        <f>PXIL!K85</f>
        <v>0</v>
      </c>
      <c r="AJ85" s="75">
        <f>PXIL!Q85</f>
        <v>0</v>
      </c>
      <c r="AK85" s="75">
        <f>RTM_IEX!K85</f>
        <v>14.4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1.6335423197492165</v>
      </c>
      <c r="F86">
        <f>GT_Spot!S86</f>
        <v>0</v>
      </c>
      <c r="G86">
        <f>PPCL_NG!S86</f>
        <v>49.69</v>
      </c>
      <c r="H86">
        <f>PPCL_Spot!S86</f>
        <v>0</v>
      </c>
      <c r="I86">
        <f>Bawana_NG!S86</f>
        <v>12.608787616575329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62.41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1.1962925034396559</v>
      </c>
      <c r="AD86">
        <f t="shared" si="4"/>
        <v>134.74603743288489</v>
      </c>
      <c r="AE86">
        <f>'IDT-1'!E86</f>
        <v>0</v>
      </c>
      <c r="AF86" s="26"/>
      <c r="AG86">
        <f t="shared" si="5"/>
        <v>134.74603743288489</v>
      </c>
      <c r="AI86" s="75">
        <f>PXIL!K86</f>
        <v>0</v>
      </c>
      <c r="AJ86" s="75">
        <f>PXIL!Q86</f>
        <v>0</v>
      </c>
      <c r="AK86" s="75">
        <f>RTM_IEX!K86</f>
        <v>9.6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47.873690205819727</v>
      </c>
      <c r="H87">
        <f>PPCL_Spot!S87</f>
        <v>0</v>
      </c>
      <c r="I87">
        <f>Bawana_NG!S87</f>
        <v>12.608787616575329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14.4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0.71976462805746011</v>
      </c>
      <c r="AD87">
        <f t="shared" si="4"/>
        <v>81.071670378472078</v>
      </c>
      <c r="AE87">
        <f>'IDT-1'!E87</f>
        <v>0</v>
      </c>
      <c r="AF87" s="26"/>
      <c r="AG87">
        <f t="shared" si="5"/>
        <v>81.071670378472078</v>
      </c>
      <c r="AI87" s="75">
        <f>PXIL!K87</f>
        <v>0</v>
      </c>
      <c r="AJ87" s="75">
        <f>PXIL!Q87</f>
        <v>0</v>
      </c>
      <c r="AK87" s="75">
        <f>RTM_IEX!K87</f>
        <v>4.8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48.78</v>
      </c>
      <c r="H88">
        <f>PPCL_Spot!S88</f>
        <v>0</v>
      </c>
      <c r="I88">
        <f>Bawana_NG!S88</f>
        <v>12.608787616575329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0.85446015424624644</v>
      </c>
      <c r="AD88">
        <f t="shared" si="4"/>
        <v>96.243284646463579</v>
      </c>
      <c r="AE88">
        <f>'IDT-1'!E88</f>
        <v>0</v>
      </c>
      <c r="AF88" s="26"/>
      <c r="AG88">
        <f t="shared" si="5"/>
        <v>96.243284646463579</v>
      </c>
      <c r="AI88" s="75">
        <f>PXIL!K88</f>
        <v>0</v>
      </c>
      <c r="AJ88" s="75">
        <f>PXIL!Q88</f>
        <v>0</v>
      </c>
      <c r="AK88" s="75">
        <f>RTM_IEX!K88</f>
        <v>24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48.78</v>
      </c>
      <c r="H89">
        <f>PPCL_Spot!S89</f>
        <v>0</v>
      </c>
      <c r="I89">
        <f>Bawana_NG!S89</f>
        <v>12.608787616575329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1.92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0.82911615424624641</v>
      </c>
      <c r="AD89">
        <f t="shared" si="4"/>
        <v>93.388628646463559</v>
      </c>
      <c r="AE89">
        <f>'IDT-1'!E89</f>
        <v>0</v>
      </c>
      <c r="AF89" s="26"/>
      <c r="AG89">
        <f t="shared" si="5"/>
        <v>93.388628646463559</v>
      </c>
      <c r="AI89" s="75">
        <f>PXIL!K89</f>
        <v>0</v>
      </c>
      <c r="AJ89" s="75">
        <f>PXIL!Q89</f>
        <v>0</v>
      </c>
      <c r="AK89" s="75">
        <f>RTM_IEX!K89</f>
        <v>28.8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48.78</v>
      </c>
      <c r="H90">
        <f>PPCL_Spot!S90</f>
        <v>0</v>
      </c>
      <c r="I90">
        <f>Bawana_NG!S90</f>
        <v>12.608787616575329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9.6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0.89670015424624649</v>
      </c>
      <c r="AD90">
        <f t="shared" si="4"/>
        <v>101.00104464646357</v>
      </c>
      <c r="AE90">
        <f>'IDT-1'!E90</f>
        <v>0</v>
      </c>
      <c r="AF90" s="26"/>
      <c r="AG90">
        <f t="shared" si="5"/>
        <v>101.00104464646357</v>
      </c>
      <c r="AI90" s="75">
        <f>PXIL!K90</f>
        <v>0</v>
      </c>
      <c r="AJ90" s="75">
        <f>PXIL!Q90</f>
        <v>0</v>
      </c>
      <c r="AK90" s="75">
        <f>RTM_IEX!K90</f>
        <v>28.8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48.78</v>
      </c>
      <c r="H91">
        <f>PPCL_Spot!S91</f>
        <v>0</v>
      </c>
      <c r="I91">
        <f>Bawana_NG!S91</f>
        <v>12.608787616575329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48.01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1.0657481542462466</v>
      </c>
      <c r="AD91">
        <f t="shared" si="4"/>
        <v>120.04199664646356</v>
      </c>
      <c r="AE91">
        <f>'IDT-1'!E91</f>
        <v>0</v>
      </c>
      <c r="AF91" s="26"/>
      <c r="AG91">
        <f t="shared" si="5"/>
        <v>120.04199664646356</v>
      </c>
      <c r="AI91" s="75">
        <f>PXIL!K91</f>
        <v>0</v>
      </c>
      <c r="AJ91" s="75">
        <f>PXIL!Q91</f>
        <v>0</v>
      </c>
      <c r="AK91" s="75">
        <f>RTM_IEX!K91</f>
        <v>9.6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48.78</v>
      </c>
      <c r="H92">
        <f>PPCL_Spot!S92</f>
        <v>0</v>
      </c>
      <c r="I92">
        <f>Bawana_NG!S92</f>
        <v>12.608787616575329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1.92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0.59257215424624643</v>
      </c>
      <c r="AD92">
        <f t="shared" si="4"/>
        <v>66.745172646463573</v>
      </c>
      <c r="AE92">
        <f>'IDT-1'!E92</f>
        <v>0</v>
      </c>
      <c r="AF92" s="26"/>
      <c r="AG92">
        <f t="shared" si="5"/>
        <v>66.745172646463573</v>
      </c>
      <c r="AI92" s="75">
        <f>PXIL!K92</f>
        <v>0</v>
      </c>
      <c r="AJ92" s="75">
        <f>PXIL!Q92</f>
        <v>0</v>
      </c>
      <c r="AK92" s="75">
        <f>RTM_IEX!K92</f>
        <v>1.92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47.569999999999993</v>
      </c>
      <c r="H93">
        <f>PPCL_Spot!S93</f>
        <v>0</v>
      </c>
      <c r="I93">
        <f>Bawana_NG!S93</f>
        <v>12.608787616575329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4.8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0.75933215424624645</v>
      </c>
      <c r="AD93">
        <f t="shared" si="4"/>
        <v>85.528412646463565</v>
      </c>
      <c r="AE93">
        <f>'IDT-1'!E93</f>
        <v>0</v>
      </c>
      <c r="AF93" s="26"/>
      <c r="AG93">
        <f t="shared" si="5"/>
        <v>85.528412646463565</v>
      </c>
      <c r="AI93" s="75">
        <f>PXIL!K93</f>
        <v>0</v>
      </c>
      <c r="AJ93" s="75">
        <f>PXIL!Q93</f>
        <v>0</v>
      </c>
      <c r="AK93" s="75">
        <f>RTM_IEX!K93</f>
        <v>19.2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48.78</v>
      </c>
      <c r="H94">
        <f>PPCL_Spot!S94</f>
        <v>0</v>
      </c>
      <c r="I94">
        <f>Bawana_NG!S94</f>
        <v>12.608787616575329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0.72774015424624638</v>
      </c>
      <c r="AD94">
        <f t="shared" si="4"/>
        <v>81.970004646463565</v>
      </c>
      <c r="AE94">
        <f>'IDT-1'!E94</f>
        <v>0</v>
      </c>
      <c r="AF94" s="26"/>
      <c r="AG94">
        <f t="shared" si="5"/>
        <v>81.970004646463565</v>
      </c>
      <c r="AI94" s="75">
        <f>PXIL!K94</f>
        <v>0</v>
      </c>
      <c r="AJ94" s="75">
        <f>PXIL!Q94</f>
        <v>0</v>
      </c>
      <c r="AK94" s="75">
        <f>RTM_IEX!K94</f>
        <v>19.2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49.39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0.78407082322038357</v>
      </c>
      <c r="AD95">
        <f t="shared" si="4"/>
        <v>88.314886360914102</v>
      </c>
      <c r="AE95">
        <f>'IDT-1'!E95</f>
        <v>0</v>
      </c>
      <c r="AF95" s="26"/>
      <c r="AG95">
        <f t="shared" si="5"/>
        <v>88.314886360914102</v>
      </c>
      <c r="AI95" s="75">
        <f>PXIL!K95</f>
        <v>0</v>
      </c>
      <c r="AJ95" s="75">
        <f>PXIL!Q95</f>
        <v>0</v>
      </c>
      <c r="AK95" s="75">
        <f>RTM_IEX!K95</f>
        <v>9.6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49.39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33.6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1.0797508232203836</v>
      </c>
      <c r="AD96">
        <f t="shared" si="4"/>
        <v>121.61920636091411</v>
      </c>
      <c r="AE96">
        <f>'IDT-1'!E96</f>
        <v>0</v>
      </c>
      <c r="AF96" s="26"/>
      <c r="AG96">
        <f t="shared" si="5"/>
        <v>121.61920636091411</v>
      </c>
      <c r="AI96" s="75">
        <f>PXIL!K96</f>
        <v>0</v>
      </c>
      <c r="AJ96" s="75">
        <f>PXIL!Q96</f>
        <v>0</v>
      </c>
      <c r="AK96" s="75">
        <f>RTM_IEX!K96</f>
        <v>9.6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49.39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0.82631082322038352</v>
      </c>
      <c r="AD97">
        <f t="shared" si="4"/>
        <v>93.072646360914121</v>
      </c>
      <c r="AE97">
        <f>'IDT-1'!E97</f>
        <v>0</v>
      </c>
      <c r="AF97" s="26"/>
      <c r="AG97">
        <f t="shared" si="5"/>
        <v>93.072646360914121</v>
      </c>
      <c r="AI97" s="75">
        <f>PXIL!K97</f>
        <v>0</v>
      </c>
      <c r="AJ97" s="75">
        <f>PXIL!Q97</f>
        <v>0</v>
      </c>
      <c r="AK97" s="75">
        <f>RTM_IEX!K97</f>
        <v>14.4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49.39</v>
      </c>
      <c r="H98">
        <f>PPCL_Spot!S98</f>
        <v>0</v>
      </c>
      <c r="I98">
        <f>Bawana_NG!S98</f>
        <v>27.51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0.7121748232203835</v>
      </c>
      <c r="AD98">
        <f t="shared" si="4"/>
        <v>80.21678236091411</v>
      </c>
      <c r="AE98">
        <f>'IDT-1'!E98</f>
        <v>0</v>
      </c>
      <c r="AF98" s="26"/>
      <c r="AG98">
        <f t="shared" si="5"/>
        <v>80.21678236091411</v>
      </c>
      <c r="AI98" s="75">
        <f>PXIL!K98</f>
        <v>0</v>
      </c>
      <c r="AJ98" s="75">
        <f>PXIL!Q98</f>
        <v>0</v>
      </c>
      <c r="AK98" s="75">
        <f>RTM_IEX!K98</f>
        <v>1.92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4.8822041724230991E-2</v>
      </c>
      <c r="F99">
        <f t="shared" si="6"/>
        <v>0</v>
      </c>
      <c r="G99">
        <f t="shared" si="6"/>
        <v>1.1544371117032011</v>
      </c>
      <c r="H99">
        <f t="shared" si="6"/>
        <v>0</v>
      </c>
      <c r="I99">
        <f t="shared" si="6"/>
        <v>0.57676056035808243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0.19201749999999998</v>
      </c>
      <c r="Z99" s="75">
        <f t="shared" si="6"/>
        <v>-0.16</v>
      </c>
      <c r="AA99" s="117">
        <f t="shared" si="6"/>
        <v>0.75283999999999984</v>
      </c>
      <c r="AB99" s="117">
        <f t="shared" si="6"/>
        <v>0</v>
      </c>
      <c r="AC99">
        <f t="shared" si="6"/>
        <v>2.8248793884863784E-2</v>
      </c>
      <c r="AD99">
        <f t="shared" si="6"/>
        <v>2.8604209199006512</v>
      </c>
      <c r="AE99">
        <f t="shared" si="6"/>
        <v>0</v>
      </c>
      <c r="AG99">
        <f t="shared" si="6"/>
        <v>2.8604209199006512</v>
      </c>
      <c r="AI99">
        <f t="shared" si="6"/>
        <v>0</v>
      </c>
      <c r="AJ99">
        <f t="shared" si="6"/>
        <v>0</v>
      </c>
      <c r="AK99">
        <f t="shared" si="6"/>
        <v>0.32379250000000009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9.5734605393896306</v>
      </c>
      <c r="H3">
        <f>PPCL_Spot!R3</f>
        <v>0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0.19463365274662875</v>
      </c>
      <c r="AD3">
        <f>SUM(B3:AB3,AI3:AR3)-AC3</f>
        <v>21.922826886643001</v>
      </c>
      <c r="AE3">
        <f>'IDT-1'!D3</f>
        <v>0</v>
      </c>
      <c r="AF3" s="26"/>
      <c r="AG3">
        <f>SUM(AD3:AF3)</f>
        <v>21.922826886643001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9.5734605393896306</v>
      </c>
      <c r="H4">
        <f>PPCL_Spot!R4</f>
        <v>0</v>
      </c>
      <c r="I4">
        <f>Bawana_NG!R4</f>
        <v>5.8239999999999998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0.19463365274662875</v>
      </c>
      <c r="AD4">
        <f t="shared" ref="AD4:AD67" si="1">SUM(B4:AB4,AI4:AR4)-AC4</f>
        <v>21.922826886643001</v>
      </c>
      <c r="AE4">
        <f>'IDT-1'!D4</f>
        <v>0</v>
      </c>
      <c r="AF4" s="26"/>
      <c r="AG4">
        <f t="shared" ref="AG4:AG67" si="2">SUM(AD4:AF4)</f>
        <v>21.922826886643001</v>
      </c>
      <c r="AI4" s="75">
        <f>PXIL!L4</f>
        <v>0</v>
      </c>
      <c r="AJ4" s="75">
        <f>PXIL!R4</f>
        <v>0</v>
      </c>
      <c r="AK4" s="75">
        <f>RTM_IEX!L4</f>
        <v>6.72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9.5734605393896306</v>
      </c>
      <c r="H5">
        <f>PPCL_Spot!R5</f>
        <v>0</v>
      </c>
      <c r="I5">
        <f>Bawana_NG!R5</f>
        <v>5.8239999999999998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0.18618565274662877</v>
      </c>
      <c r="AD5">
        <f t="shared" si="1"/>
        <v>20.971274886643002</v>
      </c>
      <c r="AE5">
        <f>'IDT-1'!D5</f>
        <v>0</v>
      </c>
      <c r="AF5" s="26"/>
      <c r="AG5">
        <f t="shared" si="2"/>
        <v>20.971274886643002</v>
      </c>
      <c r="AI5" s="75">
        <f>PXIL!L5</f>
        <v>0</v>
      </c>
      <c r="AJ5" s="75">
        <f>PXIL!R5</f>
        <v>0</v>
      </c>
      <c r="AK5" s="75">
        <f>RTM_IEX!L5</f>
        <v>5.76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9.5734605393896306</v>
      </c>
      <c r="H6">
        <f>PPCL_Spot!R6</f>
        <v>0</v>
      </c>
      <c r="I6">
        <f>Bawana_NG!R6</f>
        <v>5.8239999999999998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0.18618565274662877</v>
      </c>
      <c r="AD6">
        <f t="shared" si="1"/>
        <v>20.971274886643002</v>
      </c>
      <c r="AE6">
        <f>'IDT-1'!D6</f>
        <v>0</v>
      </c>
      <c r="AF6" s="26"/>
      <c r="AG6">
        <f t="shared" si="2"/>
        <v>20.971274886643002</v>
      </c>
      <c r="AI6" s="75">
        <f>PXIL!L6</f>
        <v>0</v>
      </c>
      <c r="AJ6" s="75">
        <f>PXIL!R6</f>
        <v>0</v>
      </c>
      <c r="AK6" s="75">
        <f>RTM_IEX!L6</f>
        <v>5.76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9.5734605393896306</v>
      </c>
      <c r="H7">
        <f>PPCL_Spot!R7</f>
        <v>0</v>
      </c>
      <c r="I7">
        <f>Bawana_NG!R7</f>
        <v>5.8239999999999998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0.21997765274662875</v>
      </c>
      <c r="AD7">
        <f t="shared" si="1"/>
        <v>24.777482886643</v>
      </c>
      <c r="AE7">
        <f>'IDT-1'!D7</f>
        <v>0</v>
      </c>
      <c r="AF7" s="26"/>
      <c r="AG7">
        <f t="shared" si="2"/>
        <v>24.777482886643</v>
      </c>
      <c r="AI7" s="75">
        <f>PXIL!L7</f>
        <v>0</v>
      </c>
      <c r="AJ7" s="75">
        <f>PXIL!R7</f>
        <v>0</v>
      </c>
      <c r="AK7" s="75">
        <f>RTM_IEX!L7</f>
        <v>9.6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9.5734605393896306</v>
      </c>
      <c r="H8">
        <f>PPCL_Spot!R8</f>
        <v>0</v>
      </c>
      <c r="I8">
        <f>Bawana_NG!R8</f>
        <v>5.8239999999999998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0.16928965274662877</v>
      </c>
      <c r="AD8">
        <f t="shared" si="1"/>
        <v>19.068170886643003</v>
      </c>
      <c r="AE8">
        <f>'IDT-1'!D8</f>
        <v>0</v>
      </c>
      <c r="AF8" s="26"/>
      <c r="AG8">
        <f t="shared" si="2"/>
        <v>19.068170886643003</v>
      </c>
      <c r="AI8" s="75">
        <f>PXIL!L8</f>
        <v>0</v>
      </c>
      <c r="AJ8" s="75">
        <f>PXIL!R8</f>
        <v>0</v>
      </c>
      <c r="AK8" s="75">
        <f>RTM_IEX!L8</f>
        <v>3.84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9.76</v>
      </c>
      <c r="H9">
        <f>PPCL_Spot!R9</f>
        <v>0</v>
      </c>
      <c r="I9">
        <f>Bawana_NG!R9</f>
        <v>5.8239999999999998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0.18782720000000003</v>
      </c>
      <c r="AD9">
        <f t="shared" si="1"/>
        <v>21.1561728</v>
      </c>
      <c r="AE9">
        <f>'IDT-1'!D9</f>
        <v>0</v>
      </c>
      <c r="AF9" s="26"/>
      <c r="AG9">
        <f t="shared" si="2"/>
        <v>21.1561728</v>
      </c>
      <c r="AI9" s="75">
        <f>PXIL!L9</f>
        <v>0</v>
      </c>
      <c r="AJ9" s="75">
        <f>PXIL!R9</f>
        <v>0</v>
      </c>
      <c r="AK9" s="75">
        <f>RTM_IEX!L9</f>
        <v>5.76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9.5734605393896306</v>
      </c>
      <c r="H10">
        <f>PPCL_Spot!R10</f>
        <v>0</v>
      </c>
      <c r="I10">
        <f>Bawana_NG!R10</f>
        <v>5.8239999999999998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0.17773765274662875</v>
      </c>
      <c r="AD10">
        <f t="shared" si="1"/>
        <v>20.019722886643002</v>
      </c>
      <c r="AE10">
        <f>'IDT-1'!D10</f>
        <v>0</v>
      </c>
      <c r="AF10" s="26"/>
      <c r="AG10">
        <f t="shared" si="2"/>
        <v>20.019722886643002</v>
      </c>
      <c r="AI10" s="75">
        <f>PXIL!L10</f>
        <v>0</v>
      </c>
      <c r="AJ10" s="75">
        <f>PXIL!R10</f>
        <v>0</v>
      </c>
      <c r="AK10" s="75">
        <f>RTM_IEX!L10</f>
        <v>4.8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9.5734605393896306</v>
      </c>
      <c r="H11">
        <f>PPCL_Spot!R11</f>
        <v>0</v>
      </c>
      <c r="I11">
        <f>Bawana_NG!R11</f>
        <v>5.8239999999999998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0.17773765274662875</v>
      </c>
      <c r="AD11">
        <f t="shared" si="1"/>
        <v>20.019722886643002</v>
      </c>
      <c r="AE11">
        <f>'IDT-1'!D11</f>
        <v>0</v>
      </c>
      <c r="AF11" s="26"/>
      <c r="AG11">
        <f t="shared" si="2"/>
        <v>20.019722886643002</v>
      </c>
      <c r="AI11" s="75">
        <f>PXIL!L11</f>
        <v>0</v>
      </c>
      <c r="AJ11" s="75">
        <f>PXIL!R11</f>
        <v>0</v>
      </c>
      <c r="AK11" s="75">
        <f>RTM_IEX!L11</f>
        <v>4.8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9.5734605393896306</v>
      </c>
      <c r="H12">
        <f>PPCL_Spot!R12</f>
        <v>0</v>
      </c>
      <c r="I12">
        <f>Bawana_NG!R12</f>
        <v>5.8239999999999998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0.17773765274662875</v>
      </c>
      <c r="AD12">
        <f t="shared" si="1"/>
        <v>20.019722886643002</v>
      </c>
      <c r="AE12">
        <f>'IDT-1'!D12</f>
        <v>0</v>
      </c>
      <c r="AF12" s="26"/>
      <c r="AG12">
        <f t="shared" si="2"/>
        <v>20.019722886643002</v>
      </c>
      <c r="AI12" s="75">
        <f>PXIL!L12</f>
        <v>0</v>
      </c>
      <c r="AJ12" s="75">
        <f>PXIL!R12</f>
        <v>0</v>
      </c>
      <c r="AK12" s="75">
        <f>RTM_IEX!L12</f>
        <v>4.8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9.5734605393896306</v>
      </c>
      <c r="H13">
        <f>PPCL_Spot!R13</f>
        <v>0</v>
      </c>
      <c r="I13">
        <f>Bawana_NG!R13</f>
        <v>5.8239999999999998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0.21152965274662877</v>
      </c>
      <c r="AD13">
        <f t="shared" si="1"/>
        <v>23.825930886643004</v>
      </c>
      <c r="AE13">
        <f>'IDT-1'!D13</f>
        <v>0</v>
      </c>
      <c r="AF13" s="26"/>
      <c r="AG13">
        <f t="shared" si="2"/>
        <v>23.825930886643004</v>
      </c>
      <c r="AI13" s="75">
        <f>PXIL!L13</f>
        <v>0</v>
      </c>
      <c r="AJ13" s="75">
        <f>PXIL!R13</f>
        <v>0</v>
      </c>
      <c r="AK13" s="75">
        <f>RTM_IEX!L13</f>
        <v>8.64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9.5734605393896306</v>
      </c>
      <c r="H14">
        <f>PPCL_Spot!R14</f>
        <v>0</v>
      </c>
      <c r="I14">
        <f>Bawana_NG!R14</f>
        <v>5.8239999999999998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0.16084165274662876</v>
      </c>
      <c r="AD14">
        <f t="shared" si="1"/>
        <v>18.116618886643</v>
      </c>
      <c r="AE14">
        <f>'IDT-1'!D14</f>
        <v>0</v>
      </c>
      <c r="AF14" s="26"/>
      <c r="AG14">
        <f t="shared" si="2"/>
        <v>18.116618886643</v>
      </c>
      <c r="AI14" s="75">
        <f>PXIL!L14</f>
        <v>0</v>
      </c>
      <c r="AJ14" s="75">
        <f>PXIL!R14</f>
        <v>0</v>
      </c>
      <c r="AK14" s="75">
        <f>RTM_IEX!L14</f>
        <v>2.88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9.76</v>
      </c>
      <c r="H15">
        <f>PPCL_Spot!R15</f>
        <v>0</v>
      </c>
      <c r="I15">
        <f>Bawana_NG!R15</f>
        <v>10.82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0.18110399999999999</v>
      </c>
      <c r="AD15">
        <f t="shared" si="1"/>
        <v>20.398895999999997</v>
      </c>
      <c r="AE15">
        <f>'IDT-1'!D15</f>
        <v>0</v>
      </c>
      <c r="AF15" s="26"/>
      <c r="AG15">
        <f t="shared" si="2"/>
        <v>20.398895999999997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9.5734605393896306</v>
      </c>
      <c r="H16">
        <f>PPCL_Spot!R16</f>
        <v>0</v>
      </c>
      <c r="I16">
        <f>Bawana_NG!R16</f>
        <v>10.82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0.17946245274662875</v>
      </c>
      <c r="AD16">
        <f t="shared" si="1"/>
        <v>20.213998086642999</v>
      </c>
      <c r="AE16">
        <f>'IDT-1'!D16</f>
        <v>0</v>
      </c>
      <c r="AF16" s="26"/>
      <c r="AG16">
        <f t="shared" si="2"/>
        <v>20.213998086642999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9.5734605393896306</v>
      </c>
      <c r="H17">
        <f>PPCL_Spot!R17</f>
        <v>0</v>
      </c>
      <c r="I17">
        <f>Bawana_NG!R17</f>
        <v>10.82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0.17946245274662875</v>
      </c>
      <c r="AD17">
        <f t="shared" si="1"/>
        <v>20.213998086642999</v>
      </c>
      <c r="AE17">
        <f>'IDT-1'!D17</f>
        <v>0</v>
      </c>
      <c r="AF17" s="26"/>
      <c r="AG17">
        <f t="shared" si="2"/>
        <v>20.213998086642999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9.5734605393896306</v>
      </c>
      <c r="H18">
        <f>PPCL_Spot!R18</f>
        <v>0</v>
      </c>
      <c r="I18">
        <f>Bawana_NG!R18</f>
        <v>10.82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0.17946245274662875</v>
      </c>
      <c r="AD18">
        <f t="shared" si="1"/>
        <v>20.213998086642999</v>
      </c>
      <c r="AE18">
        <f>'IDT-1'!D18</f>
        <v>0</v>
      </c>
      <c r="AF18" s="26"/>
      <c r="AG18">
        <f t="shared" si="2"/>
        <v>20.213998086642999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9.5734605393896306</v>
      </c>
      <c r="H19">
        <f>PPCL_Spot!R19</f>
        <v>0</v>
      </c>
      <c r="I19">
        <f>Bawana_NG!R19</f>
        <v>15.82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0.23191045274662875</v>
      </c>
      <c r="AD19">
        <f t="shared" si="1"/>
        <v>26.121550086643001</v>
      </c>
      <c r="AE19">
        <f>'IDT-1'!D19</f>
        <v>0</v>
      </c>
      <c r="AF19" s="26"/>
      <c r="AG19">
        <f t="shared" si="2"/>
        <v>26.121550086643001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9.5734605393896306</v>
      </c>
      <c r="H20">
        <f>PPCL_Spot!R20</f>
        <v>0</v>
      </c>
      <c r="I20">
        <f>Bawana_NG!R20</f>
        <v>9.82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0.17066245274662875</v>
      </c>
      <c r="AD20">
        <f t="shared" si="1"/>
        <v>19.222798086642999</v>
      </c>
      <c r="AE20">
        <f>'IDT-1'!D20</f>
        <v>0</v>
      </c>
      <c r="AF20" s="26"/>
      <c r="AG20">
        <f t="shared" si="2"/>
        <v>19.222798086642999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9.76</v>
      </c>
      <c r="H21">
        <f>PPCL_Spot!R21</f>
        <v>0</v>
      </c>
      <c r="I21">
        <f>Bawana_NG!R21</f>
        <v>12.82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0.19870399999999999</v>
      </c>
      <c r="AD21">
        <f t="shared" si="1"/>
        <v>22.381295999999999</v>
      </c>
      <c r="AE21">
        <f>'IDT-1'!D21</f>
        <v>0</v>
      </c>
      <c r="AF21" s="26"/>
      <c r="AG21">
        <f t="shared" si="2"/>
        <v>22.381295999999999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9.5734605393896306</v>
      </c>
      <c r="H22">
        <f>PPCL_Spot!R22</f>
        <v>0</v>
      </c>
      <c r="I22">
        <f>Bawana_NG!R22</f>
        <v>13.82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0.20586245274662876</v>
      </c>
      <c r="AD22">
        <f t="shared" si="1"/>
        <v>23.187598086643</v>
      </c>
      <c r="AE22">
        <f>'IDT-1'!D22</f>
        <v>0</v>
      </c>
      <c r="AF22" s="26"/>
      <c r="AG22">
        <f t="shared" si="2"/>
        <v>23.187598086643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9.5734605393896306</v>
      </c>
      <c r="H23">
        <f>PPCL_Spot!R23</f>
        <v>0</v>
      </c>
      <c r="I23">
        <f>Bawana_NG!R23</f>
        <v>14.82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0.21466245274662876</v>
      </c>
      <c r="AD23">
        <f t="shared" si="1"/>
        <v>24.178798086642999</v>
      </c>
      <c r="AE23">
        <f>'IDT-1'!D23</f>
        <v>0</v>
      </c>
      <c r="AF23" s="26"/>
      <c r="AG23">
        <f t="shared" si="2"/>
        <v>24.178798086642999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9.5734605393896306</v>
      </c>
      <c r="H24">
        <f>PPCL_Spot!R24</f>
        <v>0</v>
      </c>
      <c r="I24">
        <f>Bawana_NG!R24</f>
        <v>18.82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0.24986245274662874</v>
      </c>
      <c r="AD24">
        <f t="shared" si="1"/>
        <v>28.143598086642999</v>
      </c>
      <c r="AE24">
        <f>'IDT-1'!D24</f>
        <v>0</v>
      </c>
      <c r="AF24" s="26"/>
      <c r="AG24">
        <f t="shared" si="2"/>
        <v>28.143598086642999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9.5734605393896306</v>
      </c>
      <c r="H25">
        <f>PPCL_Spot!R25</f>
        <v>0</v>
      </c>
      <c r="I25">
        <f>Bawana_NG!R25</f>
        <v>23.82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0.29386245274662876</v>
      </c>
      <c r="AD25">
        <f t="shared" si="1"/>
        <v>33.099598086642999</v>
      </c>
      <c r="AE25">
        <f>'IDT-1'!D25</f>
        <v>0</v>
      </c>
      <c r="AF25" s="26"/>
      <c r="AG25">
        <f t="shared" si="2"/>
        <v>33.099598086642999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9.5734605393896306</v>
      </c>
      <c r="H26">
        <f>PPCL_Spot!R26</f>
        <v>0</v>
      </c>
      <c r="I26">
        <f>Bawana_NG!R26</f>
        <v>19.82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0.25866245274662875</v>
      </c>
      <c r="AD26">
        <f t="shared" si="1"/>
        <v>29.134798086643002</v>
      </c>
      <c r="AE26">
        <f>'IDT-1'!D26</f>
        <v>0</v>
      </c>
      <c r="AF26" s="26"/>
      <c r="AG26">
        <f t="shared" si="2"/>
        <v>29.134798086643002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9.76</v>
      </c>
      <c r="H27">
        <f>PPCL_Spot!R27</f>
        <v>0</v>
      </c>
      <c r="I27">
        <f>Bawana_NG!R27</f>
        <v>23.59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0.29348000000000002</v>
      </c>
      <c r="AD27">
        <f t="shared" si="1"/>
        <v>33.056519999999999</v>
      </c>
      <c r="AE27">
        <f>'IDT-1'!D27</f>
        <v>0</v>
      </c>
      <c r="AF27" s="26"/>
      <c r="AG27">
        <f t="shared" si="2"/>
        <v>33.056519999999999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9.5734605393896306</v>
      </c>
      <c r="H28">
        <f>PPCL_Spot!R28</f>
        <v>0</v>
      </c>
      <c r="I28">
        <f>Bawana_NG!R28</f>
        <v>26.3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0.31568645274662877</v>
      </c>
      <c r="AD28">
        <f t="shared" si="1"/>
        <v>35.557774086643008</v>
      </c>
      <c r="AE28">
        <f>'IDT-1'!D28</f>
        <v>0</v>
      </c>
      <c r="AF28" s="26"/>
      <c r="AG28">
        <f t="shared" si="2"/>
        <v>35.557774086643008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9.5734605393896306</v>
      </c>
      <c r="H29">
        <f>PPCL_Spot!R29</f>
        <v>0</v>
      </c>
      <c r="I29">
        <f>Bawana_NG!R29</f>
        <v>28.96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0.33909445274662875</v>
      </c>
      <c r="AD29">
        <f t="shared" si="1"/>
        <v>38.194366086643001</v>
      </c>
      <c r="AE29">
        <f>'IDT-1'!D29</f>
        <v>0</v>
      </c>
      <c r="AF29" s="26"/>
      <c r="AG29">
        <f t="shared" si="2"/>
        <v>38.194366086643001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29.83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0.34675045274662875</v>
      </c>
      <c r="AD30">
        <f t="shared" si="1"/>
        <v>39.056710086643001</v>
      </c>
      <c r="AE30">
        <f>'IDT-1'!D30</f>
        <v>0</v>
      </c>
      <c r="AF30" s="26"/>
      <c r="AG30">
        <f t="shared" si="2"/>
        <v>39.056710086643001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35.798672697612332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0.40038831973898859</v>
      </c>
      <c r="AD31">
        <f t="shared" si="1"/>
        <v>45.098284377873348</v>
      </c>
      <c r="AE31">
        <f>'IDT-1'!D31</f>
        <v>0</v>
      </c>
      <c r="AF31" s="26"/>
      <c r="AG31">
        <f t="shared" si="2"/>
        <v>45.098284377873348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9.6999999999999993</v>
      </c>
      <c r="H32">
        <f>PPCL_Spot!R32</f>
        <v>0</v>
      </c>
      <c r="I32">
        <f>Bawana_NG!R32</f>
        <v>31.568827440202053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0.36316568147377809</v>
      </c>
      <c r="AD32">
        <f t="shared" si="1"/>
        <v>40.905661758728272</v>
      </c>
      <c r="AE32">
        <f>'IDT-1'!D32</f>
        <v>0</v>
      </c>
      <c r="AF32" s="26"/>
      <c r="AG32">
        <f t="shared" si="2"/>
        <v>40.905661758728272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34.119999999999997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0.38667200000000002</v>
      </c>
      <c r="AD33">
        <f t="shared" si="1"/>
        <v>43.553328</v>
      </c>
      <c r="AE33">
        <f>'IDT-1'!D33</f>
        <v>0</v>
      </c>
      <c r="AF33" s="26"/>
      <c r="AG33">
        <f t="shared" si="2"/>
        <v>43.553328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9.5734605393896306</v>
      </c>
      <c r="H34">
        <f>PPCL_Spot!R34</f>
        <v>0</v>
      </c>
      <c r="I34">
        <f>Bawana_NG!R34</f>
        <v>33.277529691211406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0.37708871402928912</v>
      </c>
      <c r="AD34">
        <f t="shared" si="1"/>
        <v>42.473901516571743</v>
      </c>
      <c r="AE34">
        <f>'IDT-1'!D34</f>
        <v>0</v>
      </c>
      <c r="AF34" s="26"/>
      <c r="AG34">
        <f t="shared" si="2"/>
        <v>42.473901516571743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33.81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0.38288800000000006</v>
      </c>
      <c r="AD35">
        <f t="shared" si="1"/>
        <v>43.127112000000004</v>
      </c>
      <c r="AE35">
        <f>'IDT-1'!D35</f>
        <v>0</v>
      </c>
      <c r="AF35" s="26"/>
      <c r="AG35">
        <f t="shared" si="2"/>
        <v>43.127112000000004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32.950000000000003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0.3753200000000001</v>
      </c>
      <c r="AD36">
        <f t="shared" si="1"/>
        <v>42.274680000000004</v>
      </c>
      <c r="AE36">
        <f>'IDT-1'!D36</f>
        <v>0</v>
      </c>
      <c r="AF36" s="26"/>
      <c r="AG36">
        <f t="shared" si="2"/>
        <v>42.274680000000004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9.6999999999999993</v>
      </c>
      <c r="H37">
        <f>PPCL_Spot!R37</f>
        <v>0</v>
      </c>
      <c r="I37">
        <f>Bawana_NG!R37</f>
        <v>37.219999999999992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0.42556799999999995</v>
      </c>
      <c r="AD37">
        <f t="shared" si="1"/>
        <v>47.934431999999987</v>
      </c>
      <c r="AE37">
        <f>'IDT-1'!D37</f>
        <v>0</v>
      </c>
      <c r="AF37" s="26"/>
      <c r="AG37">
        <f t="shared" si="2"/>
        <v>47.934431999999987</v>
      </c>
      <c r="AI37" s="75">
        <f>PXIL!L37</f>
        <v>0</v>
      </c>
      <c r="AJ37" s="75">
        <f>PXIL!R37</f>
        <v>0</v>
      </c>
      <c r="AK37" s="75">
        <f>RTM_IEX!L37</f>
        <v>1.44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9.6999999999999993</v>
      </c>
      <c r="H38">
        <f>PPCL_Spot!R38</f>
        <v>0</v>
      </c>
      <c r="I38">
        <f>Bawana_NG!R38</f>
        <v>32.08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0.36766400000000005</v>
      </c>
      <c r="AD38">
        <f t="shared" si="1"/>
        <v>41.412336000000003</v>
      </c>
      <c r="AE38">
        <f>'IDT-1'!D38</f>
        <v>0</v>
      </c>
      <c r="AF38" s="26"/>
      <c r="AG38">
        <f t="shared" si="2"/>
        <v>41.412336000000003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9.82</v>
      </c>
      <c r="H39">
        <f>PPCL_Spot!R39</f>
        <v>0</v>
      </c>
      <c r="I39">
        <f>Bawana_NG!R39</f>
        <v>32.950000000000003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0.37637600000000004</v>
      </c>
      <c r="AD39">
        <f t="shared" si="1"/>
        <v>42.393624000000003</v>
      </c>
      <c r="AE39">
        <f>'IDT-1'!D39</f>
        <v>0</v>
      </c>
      <c r="AF39" s="26"/>
      <c r="AG39">
        <f t="shared" si="2"/>
        <v>42.393624000000003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9.5734605393896306</v>
      </c>
      <c r="H40">
        <f>PPCL_Spot!R40</f>
        <v>0</v>
      </c>
      <c r="I40">
        <f>Bawana_NG!R40</f>
        <v>32.950000000000003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0.37420645274662878</v>
      </c>
      <c r="AD40">
        <f t="shared" si="1"/>
        <v>42.149254086643005</v>
      </c>
      <c r="AE40">
        <f>'IDT-1'!D40</f>
        <v>0</v>
      </c>
      <c r="AF40" s="26"/>
      <c r="AG40">
        <f t="shared" si="2"/>
        <v>42.149254086643005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32.950000000000003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0.3753200000000001</v>
      </c>
      <c r="AD41">
        <f t="shared" si="1"/>
        <v>42.274680000000004</v>
      </c>
      <c r="AE41">
        <f>'IDT-1'!D41</f>
        <v>0</v>
      </c>
      <c r="AF41" s="26"/>
      <c r="AG41">
        <f t="shared" si="2"/>
        <v>42.274680000000004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32.950000000000003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0.3753200000000001</v>
      </c>
      <c r="AD42">
        <f t="shared" si="1"/>
        <v>42.274680000000004</v>
      </c>
      <c r="AE42">
        <f>'IDT-1'!D42</f>
        <v>0</v>
      </c>
      <c r="AF42" s="26"/>
      <c r="AG42">
        <f t="shared" si="2"/>
        <v>42.274680000000004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9.82</v>
      </c>
      <c r="H43">
        <f>PPCL_Spot!R43</f>
        <v>0</v>
      </c>
      <c r="I43">
        <f>Bawana_NG!R43</f>
        <v>36.369999999999997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0.42336800000000002</v>
      </c>
      <c r="AD43">
        <f t="shared" si="1"/>
        <v>47.686631999999996</v>
      </c>
      <c r="AE43">
        <f>'IDT-1'!D43</f>
        <v>0</v>
      </c>
      <c r="AF43" s="26"/>
      <c r="AG43">
        <f t="shared" si="2"/>
        <v>47.686631999999996</v>
      </c>
      <c r="AI43" s="75">
        <f>PXIL!L43</f>
        <v>0</v>
      </c>
      <c r="AJ43" s="75">
        <f>PXIL!R43</f>
        <v>0</v>
      </c>
      <c r="AK43" s="75">
        <f>RTM_IEX!L43</f>
        <v>1.92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9.82</v>
      </c>
      <c r="H44">
        <f>PPCL_Spot!R44</f>
        <v>0</v>
      </c>
      <c r="I44">
        <f>Bawana_NG!R44</f>
        <v>30.318870889658513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0.35322206382899496</v>
      </c>
      <c r="AD44">
        <f t="shared" si="1"/>
        <v>39.785648825829519</v>
      </c>
      <c r="AE44">
        <f>'IDT-1'!D44</f>
        <v>0</v>
      </c>
      <c r="AF44" s="26"/>
      <c r="AG44">
        <f t="shared" si="2"/>
        <v>39.785648825829519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9.6393937488208294</v>
      </c>
      <c r="H45">
        <f>PPCL_Spot!R45</f>
        <v>0</v>
      </c>
      <c r="I45">
        <f>Bawana_NG!R45</f>
        <v>30.318870889658513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0.35163272881861823</v>
      </c>
      <c r="AD45">
        <f t="shared" si="1"/>
        <v>39.606631909660727</v>
      </c>
      <c r="AE45">
        <f>'IDT-1'!D45</f>
        <v>0</v>
      </c>
      <c r="AF45" s="26"/>
      <c r="AG45">
        <f t="shared" si="2"/>
        <v>39.606631909660727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9.6393937488208294</v>
      </c>
      <c r="H46">
        <f>PPCL_Spot!R46</f>
        <v>0</v>
      </c>
      <c r="I46">
        <f>Bawana_NG!R46</f>
        <v>29.440000000000008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0.34389866498962335</v>
      </c>
      <c r="AD46">
        <f t="shared" si="1"/>
        <v>38.735495083831211</v>
      </c>
      <c r="AE46">
        <f>'IDT-1'!D46</f>
        <v>0</v>
      </c>
      <c r="AF46" s="26"/>
      <c r="AG46">
        <f t="shared" si="2"/>
        <v>38.735495083831211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28.96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0.33404800000000001</v>
      </c>
      <c r="AD47">
        <f t="shared" si="1"/>
        <v>37.625951999999998</v>
      </c>
      <c r="AE47">
        <f>'IDT-1'!D47</f>
        <v>0</v>
      </c>
      <c r="AF47" s="26"/>
      <c r="AG47">
        <f t="shared" si="2"/>
        <v>37.625951999999998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9.6393937488208294</v>
      </c>
      <c r="H48">
        <f>PPCL_Spot!R48</f>
        <v>0</v>
      </c>
      <c r="I48">
        <f>Bawana_NG!R48</f>
        <v>28.08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0.33193066498962331</v>
      </c>
      <c r="AD48">
        <f t="shared" si="1"/>
        <v>37.387463083831207</v>
      </c>
      <c r="AE48">
        <f>'IDT-1'!D48</f>
        <v>0</v>
      </c>
      <c r="AF48" s="26"/>
      <c r="AG48">
        <f t="shared" si="2"/>
        <v>37.387463083831207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9.6393937488208294</v>
      </c>
      <c r="H49">
        <f>PPCL_Spot!R49</f>
        <v>0</v>
      </c>
      <c r="I49">
        <f>Bawana_NG!R49</f>
        <v>32.42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0.38701866498962334</v>
      </c>
      <c r="AD49">
        <f t="shared" si="1"/>
        <v>43.592375083831207</v>
      </c>
      <c r="AE49">
        <f>'IDT-1'!D49</f>
        <v>0</v>
      </c>
      <c r="AF49" s="26"/>
      <c r="AG49">
        <f t="shared" si="2"/>
        <v>43.592375083831207</v>
      </c>
      <c r="AI49" s="75">
        <f>PXIL!L49</f>
        <v>0</v>
      </c>
      <c r="AJ49" s="75">
        <f>PXIL!R49</f>
        <v>0</v>
      </c>
      <c r="AK49" s="75">
        <f>RTM_IEX!L49</f>
        <v>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9.5734605393896306</v>
      </c>
      <c r="H50">
        <f>PPCL_Spot!R50</f>
        <v>0</v>
      </c>
      <c r="I50">
        <f>Bawana_NG!R50</f>
        <v>26.3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0.31568645274662877</v>
      </c>
      <c r="AD50">
        <f t="shared" si="1"/>
        <v>35.557774086643008</v>
      </c>
      <c r="AE50">
        <f>'IDT-1'!D50</f>
        <v>0</v>
      </c>
      <c r="AF50" s="26"/>
      <c r="AG50">
        <f t="shared" si="2"/>
        <v>35.557774086643008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9.94</v>
      </c>
      <c r="H51">
        <f>PPCL_Spot!R51</f>
        <v>0</v>
      </c>
      <c r="I51">
        <f>Bawana_NG!R51</f>
        <v>28.96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0.34232000000000001</v>
      </c>
      <c r="AD51">
        <f t="shared" si="1"/>
        <v>38.557679999999998</v>
      </c>
      <c r="AE51">
        <f>'IDT-1'!D51</f>
        <v>0</v>
      </c>
      <c r="AF51" s="26"/>
      <c r="AG51">
        <f t="shared" si="2"/>
        <v>38.557679999999998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9.6393937488208294</v>
      </c>
      <c r="H52">
        <f>PPCL_Spot!R52</f>
        <v>0</v>
      </c>
      <c r="I52">
        <f>Bawana_NG!R52</f>
        <v>26.3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0.31626666498962336</v>
      </c>
      <c r="AD52">
        <f t="shared" si="1"/>
        <v>35.623127083831207</v>
      </c>
      <c r="AE52">
        <f>'IDT-1'!D52</f>
        <v>0</v>
      </c>
      <c r="AF52" s="26"/>
      <c r="AG52">
        <f t="shared" si="2"/>
        <v>35.623127083831207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9.6393937488208294</v>
      </c>
      <c r="H53">
        <f>PPCL_Spot!R53</f>
        <v>0</v>
      </c>
      <c r="I53">
        <f>Bawana_NG!R53</f>
        <v>25.4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0.30834666498962332</v>
      </c>
      <c r="AD53">
        <f t="shared" si="1"/>
        <v>34.731047083831207</v>
      </c>
      <c r="AE53">
        <f>'IDT-1'!D53</f>
        <v>0</v>
      </c>
      <c r="AF53" s="26"/>
      <c r="AG53">
        <f t="shared" si="2"/>
        <v>34.731047083831207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9.6393937488208294</v>
      </c>
      <c r="H54">
        <f>PPCL_Spot!R54</f>
        <v>0</v>
      </c>
      <c r="I54">
        <f>Bawana_NG!R54</f>
        <v>25.4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0.30834666498962332</v>
      </c>
      <c r="AD54">
        <f t="shared" si="1"/>
        <v>34.731047083831207</v>
      </c>
      <c r="AE54">
        <f>'IDT-1'!D54</f>
        <v>0</v>
      </c>
      <c r="AF54" s="26"/>
      <c r="AG54">
        <f t="shared" si="2"/>
        <v>34.731047083831207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9.6393937488208294</v>
      </c>
      <c r="H55">
        <f>PPCL_Spot!R55</f>
        <v>0</v>
      </c>
      <c r="I55">
        <f>Bawana_NG!R55</f>
        <v>28.08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0.34882666498962334</v>
      </c>
      <c r="AD55">
        <f t="shared" si="1"/>
        <v>39.290567083831206</v>
      </c>
      <c r="AE55">
        <f>'IDT-1'!D55</f>
        <v>0</v>
      </c>
      <c r="AF55" s="26"/>
      <c r="AG55">
        <f t="shared" si="2"/>
        <v>39.290567083831206</v>
      </c>
      <c r="AI55" s="75">
        <f>PXIL!L55</f>
        <v>0</v>
      </c>
      <c r="AJ55" s="75">
        <f>PXIL!R55</f>
        <v>0</v>
      </c>
      <c r="AK55" s="75">
        <f>RTM_IEX!L55</f>
        <v>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9.6393937488208294</v>
      </c>
      <c r="H56">
        <f>PPCL_Spot!R56</f>
        <v>0</v>
      </c>
      <c r="I56">
        <f>Bawana_NG!R56</f>
        <v>22.679154425471623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0.2844032239337736</v>
      </c>
      <c r="AD56">
        <f t="shared" si="1"/>
        <v>32.03414495035868</v>
      </c>
      <c r="AE56">
        <f>'IDT-1'!D56</f>
        <v>0</v>
      </c>
      <c r="AF56" s="26"/>
      <c r="AG56">
        <f t="shared" si="2"/>
        <v>32.03414495035868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9.4499999999999993</v>
      </c>
      <c r="H57">
        <f>PPCL_Spot!R57</f>
        <v>0</v>
      </c>
      <c r="I57">
        <f>Bawana_NG!R57</f>
        <v>21.75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0.27456000000000003</v>
      </c>
      <c r="AD57">
        <f t="shared" si="1"/>
        <v>30.925439999999998</v>
      </c>
      <c r="AE57">
        <f>'IDT-1'!D57</f>
        <v>0</v>
      </c>
      <c r="AF57" s="26"/>
      <c r="AG57">
        <f t="shared" si="2"/>
        <v>30.925439999999998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9.82</v>
      </c>
      <c r="H58">
        <f>PPCL_Spot!R58</f>
        <v>0</v>
      </c>
      <c r="I58">
        <f>Bawana_NG!R58</f>
        <v>21.75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0.27781600000000001</v>
      </c>
      <c r="AD58">
        <f t="shared" si="1"/>
        <v>31.292183999999999</v>
      </c>
      <c r="AE58">
        <f>'IDT-1'!D58</f>
        <v>0</v>
      </c>
      <c r="AF58" s="26"/>
      <c r="AG58">
        <f t="shared" si="2"/>
        <v>31.292183999999999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20.819999999999997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0.26241599999999998</v>
      </c>
      <c r="AD59">
        <f t="shared" si="1"/>
        <v>29.557583999999999</v>
      </c>
      <c r="AE59">
        <f>'IDT-1'!D59</f>
        <v>0</v>
      </c>
      <c r="AF59" s="26"/>
      <c r="AG59">
        <f t="shared" si="2"/>
        <v>29.557583999999999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20.819999999999997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0.26241599999999998</v>
      </c>
      <c r="AD60">
        <f t="shared" si="1"/>
        <v>29.557583999999999</v>
      </c>
      <c r="AE60">
        <f>'IDT-1'!D60</f>
        <v>0</v>
      </c>
      <c r="AF60" s="26"/>
      <c r="AG60">
        <f t="shared" si="2"/>
        <v>29.557583999999999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9.6393937488208294</v>
      </c>
      <c r="H61">
        <f>PPCL_Spot!R61</f>
        <v>0</v>
      </c>
      <c r="I61">
        <f>Bawana_NG!R61</f>
        <v>25.4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0.31679466498962333</v>
      </c>
      <c r="AD61">
        <f t="shared" si="1"/>
        <v>35.682599083831207</v>
      </c>
      <c r="AE61">
        <f>'IDT-1'!D61</f>
        <v>0</v>
      </c>
      <c r="AF61" s="26"/>
      <c r="AG61">
        <f t="shared" si="2"/>
        <v>35.682599083831207</v>
      </c>
      <c r="AI61" s="75">
        <f>PXIL!L61</f>
        <v>0</v>
      </c>
      <c r="AJ61" s="75">
        <f>PXIL!R61</f>
        <v>0</v>
      </c>
      <c r="AK61" s="75">
        <f>RTM_IEX!L61</f>
        <v>0.96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9.4536000000000016</v>
      </c>
      <c r="H62">
        <f>PPCL_Spot!R62</f>
        <v>0</v>
      </c>
      <c r="I62">
        <f>Bawana_NG!R62</f>
        <v>18.819999999999997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0.24880768</v>
      </c>
      <c r="AD62">
        <f t="shared" si="1"/>
        <v>28.02479232</v>
      </c>
      <c r="AE62">
        <f>'IDT-1'!D62</f>
        <v>0</v>
      </c>
      <c r="AF62" s="26"/>
      <c r="AG62">
        <f t="shared" si="2"/>
        <v>28.02479232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9.4536000000000016</v>
      </c>
      <c r="H63">
        <f>PPCL_Spot!R63</f>
        <v>0</v>
      </c>
      <c r="I63">
        <f>Bawana_NG!R63</f>
        <v>18.819999999999997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0.24880768</v>
      </c>
      <c r="AD63">
        <f t="shared" si="1"/>
        <v>28.02479232</v>
      </c>
      <c r="AE63">
        <f>'IDT-1'!D63</f>
        <v>0</v>
      </c>
      <c r="AF63" s="26"/>
      <c r="AG63">
        <f t="shared" si="2"/>
        <v>28.02479232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9.33</v>
      </c>
      <c r="H64">
        <f>PPCL_Spot!R64</f>
        <v>0</v>
      </c>
      <c r="I64">
        <f>Bawana_NG!R64</f>
        <v>18.819999999999997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0.24772</v>
      </c>
      <c r="AD64">
        <f t="shared" si="1"/>
        <v>27.902279999999998</v>
      </c>
      <c r="AE64">
        <f>'IDT-1'!D64</f>
        <v>0</v>
      </c>
      <c r="AF64" s="26"/>
      <c r="AG64">
        <f t="shared" si="2"/>
        <v>27.902279999999998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9.6393937488208294</v>
      </c>
      <c r="H65">
        <f>PPCL_Spot!R65</f>
        <v>0</v>
      </c>
      <c r="I65">
        <f>Bawana_NG!R65</f>
        <v>17.819999999999997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0.24164266498962328</v>
      </c>
      <c r="AD65">
        <f t="shared" si="1"/>
        <v>27.217751083831203</v>
      </c>
      <c r="AE65">
        <f>'IDT-1'!D65</f>
        <v>0</v>
      </c>
      <c r="AF65" s="26"/>
      <c r="AG65">
        <f t="shared" si="2"/>
        <v>27.217751083831203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18.819999999999997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0.24481599999999998</v>
      </c>
      <c r="AD66">
        <f t="shared" si="1"/>
        <v>27.575183999999997</v>
      </c>
      <c r="AE66">
        <f>'IDT-1'!D66</f>
        <v>0</v>
      </c>
      <c r="AF66" s="26"/>
      <c r="AG66">
        <f t="shared" si="2"/>
        <v>27.575183999999997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9.39</v>
      </c>
      <c r="H67">
        <f>PPCL_Spot!R67</f>
        <v>0</v>
      </c>
      <c r="I67">
        <f>Bawana_NG!R67</f>
        <v>25.819999999999993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0.30984799999999996</v>
      </c>
      <c r="AD67">
        <f t="shared" si="1"/>
        <v>34.900151999999991</v>
      </c>
      <c r="AE67">
        <f>'IDT-1'!D67</f>
        <v>0</v>
      </c>
      <c r="AF67" s="26"/>
      <c r="AG67">
        <f t="shared" si="2"/>
        <v>34.900151999999991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9.39</v>
      </c>
      <c r="H68">
        <f>PPCL_Spot!R68</f>
        <v>0</v>
      </c>
      <c r="I68">
        <f>Bawana_NG!R68</f>
        <v>18.819999999999997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0.248248</v>
      </c>
      <c r="AD68">
        <f t="shared" ref="AD68:AD98" si="4">SUM(B68:AB68,AI68:AR68)-AC68</f>
        <v>27.961751999999997</v>
      </c>
      <c r="AE68">
        <f>'IDT-1'!D68</f>
        <v>0</v>
      </c>
      <c r="AF68" s="26"/>
      <c r="AG68">
        <f t="shared" ref="AG68:AG98" si="5">SUM(AD68:AF68)</f>
        <v>27.961751999999997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9.39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8.2632000000000011E-2</v>
      </c>
      <c r="AD69">
        <f t="shared" si="4"/>
        <v>9.3073680000000003</v>
      </c>
      <c r="AE69">
        <f>'IDT-1'!D69</f>
        <v>0</v>
      </c>
      <c r="AF69" s="26"/>
      <c r="AG69">
        <f t="shared" si="5"/>
        <v>9.3073680000000003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9.39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8.2632000000000011E-2</v>
      </c>
      <c r="AD70">
        <f t="shared" si="4"/>
        <v>9.3073680000000003</v>
      </c>
      <c r="AE70">
        <f>'IDT-1'!D70</f>
        <v>0</v>
      </c>
      <c r="AF70" s="26"/>
      <c r="AG70">
        <f t="shared" si="5"/>
        <v>9.3073680000000003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9.39</v>
      </c>
      <c r="H71">
        <f>PPCL_Spot!R71</f>
        <v>0</v>
      </c>
      <c r="I71">
        <f>Bawana_NG!R71</f>
        <v>2.3697721372944911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0.10348599480819154</v>
      </c>
      <c r="AD71">
        <f t="shared" si="4"/>
        <v>11.6562861424863</v>
      </c>
      <c r="AE71">
        <f>'IDT-1'!D71</f>
        <v>0</v>
      </c>
      <c r="AF71" s="26"/>
      <c r="AG71">
        <f t="shared" si="5"/>
        <v>11.6562861424863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9.39</v>
      </c>
      <c r="H72">
        <f>PPCL_Spot!R72</f>
        <v>0</v>
      </c>
      <c r="I72">
        <f>Bawana_NG!R72</f>
        <v>2.3697721372944911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0.10348599480819154</v>
      </c>
      <c r="AD72">
        <f t="shared" si="4"/>
        <v>11.6562861424863</v>
      </c>
      <c r="AE72">
        <f>'IDT-1'!D72</f>
        <v>0</v>
      </c>
      <c r="AF72" s="26"/>
      <c r="AG72">
        <f t="shared" si="5"/>
        <v>11.6562861424863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9.39</v>
      </c>
      <c r="H73">
        <f>PPCL_Spot!R73</f>
        <v>0</v>
      </c>
      <c r="I73">
        <f>Bawana_NG!R73</f>
        <v>2.3697721372944911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0.10348599480819154</v>
      </c>
      <c r="AD73">
        <f t="shared" si="4"/>
        <v>11.6562861424863</v>
      </c>
      <c r="AE73">
        <f>'IDT-1'!D73</f>
        <v>0</v>
      </c>
      <c r="AF73" s="26"/>
      <c r="AG73">
        <f t="shared" si="5"/>
        <v>11.6562861424863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9.39</v>
      </c>
      <c r="H74">
        <f>PPCL_Spot!R74</f>
        <v>0</v>
      </c>
      <c r="I74">
        <f>Bawana_NG!R74</f>
        <v>2.3697721372944911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0.10348599480819154</v>
      </c>
      <c r="AD74">
        <f t="shared" si="4"/>
        <v>11.6562861424863</v>
      </c>
      <c r="AE74">
        <f>'IDT-1'!D74</f>
        <v>0</v>
      </c>
      <c r="AF74" s="26"/>
      <c r="AG74">
        <f t="shared" si="5"/>
        <v>11.6562861424863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9.5734605393896306</v>
      </c>
      <c r="H75">
        <f>PPCL_Spot!R75</f>
        <v>0</v>
      </c>
      <c r="I75">
        <f>Bawana_NG!R75</f>
        <v>2.3697721372944911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0.10510044755482029</v>
      </c>
      <c r="AD75">
        <f t="shared" si="4"/>
        <v>11.838132229129302</v>
      </c>
      <c r="AE75">
        <f>'IDT-1'!D75</f>
        <v>0</v>
      </c>
      <c r="AF75" s="26"/>
      <c r="AG75">
        <f t="shared" si="5"/>
        <v>11.838132229129302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9.5734605393896306</v>
      </c>
      <c r="H76">
        <f>PPCL_Spot!R76</f>
        <v>0</v>
      </c>
      <c r="I76">
        <f>Bawana_NG!R76</f>
        <v>2.3697721372944911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0.12285670259921093</v>
      </c>
      <c r="AD76">
        <f t="shared" si="4"/>
        <v>9.8203759740849108</v>
      </c>
      <c r="AE76">
        <f>'IDT-1'!D76</f>
        <v>0</v>
      </c>
      <c r="AF76" s="26"/>
      <c r="AG76">
        <f t="shared" si="5"/>
        <v>9.8203759740849108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-2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9.5734605393896306</v>
      </c>
      <c r="H77">
        <f>PPCL_Spot!R77</f>
        <v>0</v>
      </c>
      <c r="I77">
        <f>Bawana_NG!R77</f>
        <v>29.440000000000008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0.36107470779101952</v>
      </c>
      <c r="AD77">
        <f t="shared" si="4"/>
        <v>36.652385831598622</v>
      </c>
      <c r="AE77">
        <f>'IDT-1'!D77</f>
        <v>0</v>
      </c>
      <c r="AF77" s="26"/>
      <c r="AG77">
        <f t="shared" si="5"/>
        <v>36.652385831598622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9.5734605393896306</v>
      </c>
      <c r="H78">
        <f>PPCL_Spot!R78</f>
        <v>0</v>
      </c>
      <c r="I78">
        <f>Bawana_NG!R78</f>
        <v>30.318870889658513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0.3688087716200143</v>
      </c>
      <c r="AD78">
        <f t="shared" si="4"/>
        <v>37.523522657428124</v>
      </c>
      <c r="AE78">
        <f>'IDT-1'!D78</f>
        <v>0</v>
      </c>
      <c r="AF78" s="26"/>
      <c r="AG78">
        <f t="shared" si="5"/>
        <v>37.523522657428124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-2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9.94</v>
      </c>
      <c r="H79">
        <f>PPCL_Spot!R79</f>
        <v>0</v>
      </c>
      <c r="I79">
        <f>Bawana_NG!R79</f>
        <v>33.277529691211406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0.38876226128266039</v>
      </c>
      <c r="AD79">
        <f t="shared" si="4"/>
        <v>43.788767429928747</v>
      </c>
      <c r="AE79">
        <f>'IDT-1'!D79</f>
        <v>0</v>
      </c>
      <c r="AF79" s="26"/>
      <c r="AG79">
        <f t="shared" si="5"/>
        <v>43.788767429928747</v>
      </c>
      <c r="AI79" s="75">
        <f>PXIL!L79</f>
        <v>0</v>
      </c>
      <c r="AJ79" s="75">
        <f>PXIL!R79</f>
        <v>0</v>
      </c>
      <c r="AK79" s="75">
        <f>RTM_IEX!L79</f>
        <v>0.96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9.94</v>
      </c>
      <c r="H80">
        <f>PPCL_Spot!R80</f>
        <v>0</v>
      </c>
      <c r="I80">
        <f>Bawana_NG!R80</f>
        <v>28.08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0.33457599999999998</v>
      </c>
      <c r="AD80">
        <f t="shared" si="4"/>
        <v>37.685423999999998</v>
      </c>
      <c r="AE80">
        <f>'IDT-1'!D80</f>
        <v>0</v>
      </c>
      <c r="AF80" s="26"/>
      <c r="AG80">
        <f t="shared" si="5"/>
        <v>37.685423999999998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9.5734605393896306</v>
      </c>
      <c r="H81">
        <f>PPCL_Spot!R81</f>
        <v>0</v>
      </c>
      <c r="I81">
        <f>Bawana_NG!R81</f>
        <v>28.96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0.33909445274662875</v>
      </c>
      <c r="AD81">
        <f t="shared" si="4"/>
        <v>38.194366086643001</v>
      </c>
      <c r="AE81">
        <f>'IDT-1'!D81</f>
        <v>0</v>
      </c>
      <c r="AF81" s="26"/>
      <c r="AG81">
        <f t="shared" si="5"/>
        <v>38.194366086643001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9.94</v>
      </c>
      <c r="H82">
        <f>PPCL_Spot!R82</f>
        <v>0</v>
      </c>
      <c r="I82">
        <f>Bawana_NG!R82</f>
        <v>28.96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0.34232000000000001</v>
      </c>
      <c r="AD82">
        <f t="shared" si="4"/>
        <v>38.557679999999998</v>
      </c>
      <c r="AE82">
        <f>'IDT-1'!D82</f>
        <v>0</v>
      </c>
      <c r="AF82" s="26"/>
      <c r="AG82">
        <f t="shared" si="5"/>
        <v>38.557679999999998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9.94</v>
      </c>
      <c r="H83">
        <f>PPCL_Spot!R83</f>
        <v>0</v>
      </c>
      <c r="I83">
        <f>Bawana_NG!R83</f>
        <v>2.3697721372944911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0.10832599480819152</v>
      </c>
      <c r="AD83">
        <f t="shared" si="4"/>
        <v>12.201446142486299</v>
      </c>
      <c r="AE83">
        <f>'IDT-1'!D83</f>
        <v>0</v>
      </c>
      <c r="AF83" s="26"/>
      <c r="AG83">
        <f t="shared" si="5"/>
        <v>12.201446142486299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9.94</v>
      </c>
      <c r="H84">
        <f>PPCL_Spot!R84</f>
        <v>0</v>
      </c>
      <c r="I84">
        <f>Bawana_NG!R84</f>
        <v>2.3697721372944911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0.10832599480819152</v>
      </c>
      <c r="AD84">
        <f t="shared" si="4"/>
        <v>12.201446142486299</v>
      </c>
      <c r="AE84">
        <f>'IDT-1'!D84</f>
        <v>0</v>
      </c>
      <c r="AF84" s="26"/>
      <c r="AG84">
        <f t="shared" si="5"/>
        <v>12.201446142486299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9.94</v>
      </c>
      <c r="H85">
        <f>PPCL_Spot!R85</f>
        <v>0</v>
      </c>
      <c r="I85">
        <f>Bawana_NG!R85</f>
        <v>2.3697721372944911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0.12522199480819152</v>
      </c>
      <c r="AD85">
        <f t="shared" si="4"/>
        <v>14.1045501424863</v>
      </c>
      <c r="AE85">
        <f>'IDT-1'!D85</f>
        <v>0</v>
      </c>
      <c r="AF85" s="26"/>
      <c r="AG85">
        <f t="shared" si="5"/>
        <v>14.1045501424863</v>
      </c>
      <c r="AI85" s="75">
        <f>PXIL!L85</f>
        <v>0</v>
      </c>
      <c r="AJ85" s="75">
        <f>PXIL!R85</f>
        <v>0</v>
      </c>
      <c r="AK85" s="75">
        <f>RTM_IEX!L85</f>
        <v>1.92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9.94</v>
      </c>
      <c r="H86">
        <f>PPCL_Spot!R86</f>
        <v>0</v>
      </c>
      <c r="I86">
        <f>Bawana_NG!R86</f>
        <v>2.3697721372944911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0.10832599480819152</v>
      </c>
      <c r="AD86">
        <f t="shared" si="4"/>
        <v>12.201446142486299</v>
      </c>
      <c r="AE86">
        <f>'IDT-1'!D86</f>
        <v>0</v>
      </c>
      <c r="AF86" s="26"/>
      <c r="AG86">
        <f t="shared" si="5"/>
        <v>12.201446142486299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9.5734605393896306</v>
      </c>
      <c r="H87">
        <f>PPCL_Spot!R87</f>
        <v>0</v>
      </c>
      <c r="I87">
        <f>Bawana_NG!R87</f>
        <v>2.3697721372944911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0.10510044755482029</v>
      </c>
      <c r="AD87">
        <f t="shared" si="4"/>
        <v>11.838132229129302</v>
      </c>
      <c r="AE87">
        <f>'IDT-1'!D87</f>
        <v>0</v>
      </c>
      <c r="AF87" s="26"/>
      <c r="AG87">
        <f t="shared" si="5"/>
        <v>11.838132229129302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9.76</v>
      </c>
      <c r="H88">
        <f>PPCL_Spot!R88</f>
        <v>0</v>
      </c>
      <c r="I88">
        <f>Bawana_NG!R88</f>
        <v>2.3697721372944911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0.11518999480819153</v>
      </c>
      <c r="AD88">
        <f t="shared" si="4"/>
        <v>12.9745821424863</v>
      </c>
      <c r="AE88">
        <f>'IDT-1'!D88</f>
        <v>0</v>
      </c>
      <c r="AF88" s="26"/>
      <c r="AG88">
        <f t="shared" si="5"/>
        <v>12.9745821424863</v>
      </c>
      <c r="AI88" s="75">
        <f>PXIL!L88</f>
        <v>0</v>
      </c>
      <c r="AJ88" s="75">
        <f>PXIL!R88</f>
        <v>0</v>
      </c>
      <c r="AK88" s="75">
        <f>RTM_IEX!L88</f>
        <v>0.96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9.76</v>
      </c>
      <c r="H89">
        <f>PPCL_Spot!R89</f>
        <v>0</v>
      </c>
      <c r="I89">
        <f>Bawana_NG!R89</f>
        <v>2.3697721372944911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0.11518999480819153</v>
      </c>
      <c r="AD89">
        <f t="shared" si="4"/>
        <v>12.9745821424863</v>
      </c>
      <c r="AE89">
        <f>'IDT-1'!D89</f>
        <v>0</v>
      </c>
      <c r="AF89" s="26"/>
      <c r="AG89">
        <f t="shared" si="5"/>
        <v>12.9745821424863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9.76</v>
      </c>
      <c r="H90">
        <f>PPCL_Spot!R90</f>
        <v>0</v>
      </c>
      <c r="I90">
        <f>Bawana_NG!R90</f>
        <v>2.3697721372944911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0.11518999480819153</v>
      </c>
      <c r="AD90">
        <f t="shared" si="4"/>
        <v>12.9745821424863</v>
      </c>
      <c r="AE90">
        <f>'IDT-1'!D90</f>
        <v>0</v>
      </c>
      <c r="AF90" s="26"/>
      <c r="AG90">
        <f t="shared" si="5"/>
        <v>12.9745821424863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9.76</v>
      </c>
      <c r="H91">
        <f>PPCL_Spot!R91</f>
        <v>0</v>
      </c>
      <c r="I91">
        <f>Bawana_NG!R91</f>
        <v>2.3697721372944911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0.36026999480819155</v>
      </c>
      <c r="AD91">
        <f t="shared" si="4"/>
        <v>40.579502142486298</v>
      </c>
      <c r="AE91">
        <f>'IDT-1'!D91</f>
        <v>0</v>
      </c>
      <c r="AF91" s="26"/>
      <c r="AG91">
        <f t="shared" si="5"/>
        <v>40.579502142486298</v>
      </c>
      <c r="AI91" s="75">
        <f>PXIL!L91</f>
        <v>0</v>
      </c>
      <c r="AJ91" s="75">
        <f>PXIL!R91</f>
        <v>0</v>
      </c>
      <c r="AK91" s="75">
        <f>RTM_IEX!L91</f>
        <v>28.81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9.76</v>
      </c>
      <c r="H92">
        <f>PPCL_Spot!R92</f>
        <v>0</v>
      </c>
      <c r="I92">
        <f>Bawana_NG!R92</f>
        <v>2.3697721372944911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0.29259799480819154</v>
      </c>
      <c r="AD92">
        <f t="shared" si="4"/>
        <v>32.957174142486302</v>
      </c>
      <c r="AE92">
        <f>'IDT-1'!D92</f>
        <v>0</v>
      </c>
      <c r="AF92" s="26"/>
      <c r="AG92">
        <f t="shared" si="5"/>
        <v>32.957174142486302</v>
      </c>
      <c r="AI92" s="75">
        <f>PXIL!L92</f>
        <v>0</v>
      </c>
      <c r="AJ92" s="75">
        <f>PXIL!R92</f>
        <v>0</v>
      </c>
      <c r="AK92" s="75">
        <f>RTM_IEX!L92</f>
        <v>21.12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9.509999999999998</v>
      </c>
      <c r="H93">
        <f>PPCL_Spot!R93</f>
        <v>0</v>
      </c>
      <c r="I93">
        <f>Bawana_NG!R93</f>
        <v>2.3697721372944911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0.28203799480819153</v>
      </c>
      <c r="AD93">
        <f t="shared" si="4"/>
        <v>31.767734142486297</v>
      </c>
      <c r="AE93">
        <f>'IDT-1'!D93</f>
        <v>0</v>
      </c>
      <c r="AF93" s="26"/>
      <c r="AG93">
        <f t="shared" si="5"/>
        <v>31.767734142486297</v>
      </c>
      <c r="AI93" s="75">
        <f>PXIL!L93</f>
        <v>0</v>
      </c>
      <c r="AJ93" s="75">
        <f>PXIL!R93</f>
        <v>0</v>
      </c>
      <c r="AK93" s="75">
        <f>RTM_IEX!L93</f>
        <v>20.170000000000002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9.76</v>
      </c>
      <c r="H94">
        <f>PPCL_Spot!R94</f>
        <v>0</v>
      </c>
      <c r="I94">
        <f>Bawana_NG!R94</f>
        <v>2.3697721372944911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0.27570199480819152</v>
      </c>
      <c r="AD94">
        <f t="shared" si="4"/>
        <v>31.054070142486299</v>
      </c>
      <c r="AE94">
        <f>'IDT-1'!D94</f>
        <v>0</v>
      </c>
      <c r="AF94" s="26"/>
      <c r="AG94">
        <f t="shared" si="5"/>
        <v>31.054070142486299</v>
      </c>
      <c r="AI94" s="75">
        <f>PXIL!L94</f>
        <v>0</v>
      </c>
      <c r="AJ94" s="75">
        <f>PXIL!R94</f>
        <v>0</v>
      </c>
      <c r="AK94" s="75">
        <f>RTM_IEX!L94</f>
        <v>19.2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9.8800000000000008</v>
      </c>
      <c r="H95">
        <f>PPCL_Spot!R95</f>
        <v>0</v>
      </c>
      <c r="I95">
        <f>Bawana_NG!R95</f>
        <v>18.82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0.41307200000000005</v>
      </c>
      <c r="AD95">
        <f t="shared" si="4"/>
        <v>46.526927999999998</v>
      </c>
      <c r="AE95">
        <f>'IDT-1'!D95</f>
        <v>0</v>
      </c>
      <c r="AF95" s="26"/>
      <c r="AG95">
        <f t="shared" si="5"/>
        <v>46.526927999999998</v>
      </c>
      <c r="AI95" s="75">
        <f>PXIL!L95</f>
        <v>0</v>
      </c>
      <c r="AJ95" s="75">
        <f>PXIL!R95</f>
        <v>0</v>
      </c>
      <c r="AK95" s="75">
        <f>RTM_IEX!L95</f>
        <v>18.239999999999998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9.8800000000000008</v>
      </c>
      <c r="H96">
        <f>PPCL_Spot!R96</f>
        <v>0</v>
      </c>
      <c r="I96">
        <f>Bawana_NG!R96</f>
        <v>17.82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0.39582400000000006</v>
      </c>
      <c r="AD96">
        <f t="shared" si="4"/>
        <v>44.584176000000006</v>
      </c>
      <c r="AE96">
        <f>'IDT-1'!D96</f>
        <v>0</v>
      </c>
      <c r="AF96" s="26"/>
      <c r="AG96">
        <f t="shared" si="5"/>
        <v>44.584176000000006</v>
      </c>
      <c r="AI96" s="75">
        <f>PXIL!L96</f>
        <v>0</v>
      </c>
      <c r="AJ96" s="75">
        <f>PXIL!R96</f>
        <v>0</v>
      </c>
      <c r="AK96" s="75">
        <f>RTM_IEX!L96</f>
        <v>17.28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9.8800000000000008</v>
      </c>
      <c r="H97">
        <f>PPCL_Spot!R97</f>
        <v>0</v>
      </c>
      <c r="I97">
        <f>Bawana_NG!R97</f>
        <v>20.82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0.44756800000000008</v>
      </c>
      <c r="AD97">
        <f t="shared" si="4"/>
        <v>50.412432000000003</v>
      </c>
      <c r="AE97">
        <f>'IDT-1'!D97</f>
        <v>0</v>
      </c>
      <c r="AF97" s="26"/>
      <c r="AG97">
        <f t="shared" si="5"/>
        <v>50.412432000000003</v>
      </c>
      <c r="AI97" s="75">
        <f>PXIL!L97</f>
        <v>0</v>
      </c>
      <c r="AJ97" s="75">
        <f>PXIL!R97</f>
        <v>0</v>
      </c>
      <c r="AK97" s="75">
        <f>RTM_IEX!L97</f>
        <v>20.16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9.8800000000000008</v>
      </c>
      <c r="H98">
        <f>PPCL_Spot!R98</f>
        <v>0</v>
      </c>
      <c r="I98">
        <f>Bawana_NG!R98</f>
        <v>13.58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0.316272</v>
      </c>
      <c r="AD98">
        <f t="shared" si="4"/>
        <v>35.623728</v>
      </c>
      <c r="AE98">
        <f>'IDT-1'!D98</f>
        <v>0</v>
      </c>
      <c r="AF98" s="26"/>
      <c r="AG98">
        <f t="shared" si="5"/>
        <v>35.623728</v>
      </c>
      <c r="AI98" s="75">
        <f>PXIL!L98</f>
        <v>0</v>
      </c>
      <c r="AJ98" s="75">
        <f>PXIL!R98</f>
        <v>0</v>
      </c>
      <c r="AK98" s="75">
        <f>RTM_IEX!L98</f>
        <v>12.48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0.23090368225922189</v>
      </c>
      <c r="H99">
        <f t="shared" si="6"/>
        <v>0</v>
      </c>
      <c r="I99">
        <f t="shared" si="6"/>
        <v>0.42351805627149669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6.3055524903536126E-3</v>
      </c>
      <c r="AD99">
        <f t="shared" si="6"/>
        <v>0.70722118604036477</v>
      </c>
      <c r="AE99">
        <f t="shared" ref="AE99:AR99" si="7">SUM(AE3:AE98)/4000</f>
        <v>0</v>
      </c>
      <c r="AG99">
        <f t="shared" si="7"/>
        <v>0.70722118604036477</v>
      </c>
      <c r="AI99">
        <f t="shared" si="7"/>
        <v>0</v>
      </c>
      <c r="AJ99">
        <f t="shared" si="7"/>
        <v>0</v>
      </c>
      <c r="AK99">
        <f t="shared" si="7"/>
        <v>6.0604999999999985E-2</v>
      </c>
      <c r="AL99">
        <f t="shared" si="7"/>
        <v>-1.5E-3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44652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14.398427999999999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0.12670616639999999</v>
      </c>
      <c r="AD3">
        <f>SUM(B3:AB3,AI3:AR3)-AC3</f>
        <v>14.271721833599999</v>
      </c>
      <c r="AE3">
        <v>0</v>
      </c>
      <c r="AF3" s="26"/>
      <c r="AG3">
        <f>SUM(AD3:AF3)</f>
        <v>14.271721833599999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14.398427999999999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0.12670616639999999</v>
      </c>
      <c r="AD4">
        <f t="shared" ref="AD4:AD67" si="1">SUM(B4:AB4,AI4:AR4)-AC4</f>
        <v>14.271721833599999</v>
      </c>
      <c r="AE4">
        <v>0</v>
      </c>
      <c r="AF4" s="26"/>
      <c r="AG4">
        <f t="shared" ref="AG4:AG67" si="2">SUM(AD4:AF4)</f>
        <v>14.271721833599999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14.330655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0.12610976400000001</v>
      </c>
      <c r="AD5">
        <f t="shared" si="1"/>
        <v>14.204545236</v>
      </c>
      <c r="AE5">
        <v>0</v>
      </c>
      <c r="AF5" s="26"/>
      <c r="AG5">
        <f t="shared" si="2"/>
        <v>14.204545236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14.330655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0.12610976400000001</v>
      </c>
      <c r="AD6">
        <f t="shared" si="1"/>
        <v>14.204545236</v>
      </c>
      <c r="AE6">
        <v>0</v>
      </c>
      <c r="AF6" s="26"/>
      <c r="AG6">
        <f t="shared" si="2"/>
        <v>14.204545236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14.330655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0.12610976400000001</v>
      </c>
      <c r="AD7">
        <f t="shared" si="1"/>
        <v>14.204545236</v>
      </c>
      <c r="AE7">
        <v>0</v>
      </c>
      <c r="AF7" s="26"/>
      <c r="AG7">
        <f t="shared" si="2"/>
        <v>14.204545236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8.1889450000000004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7.2062716000000013E-2</v>
      </c>
      <c r="AD8">
        <f t="shared" si="1"/>
        <v>8.1168822840000008</v>
      </c>
      <c r="AE8">
        <v>0</v>
      </c>
      <c r="AF8" s="26"/>
      <c r="AG8">
        <f t="shared" si="2"/>
        <v>8.1168822840000008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14.398427999999999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0.12670616639999999</v>
      </c>
      <c r="AD9">
        <f t="shared" si="1"/>
        <v>14.271721833599999</v>
      </c>
      <c r="AE9">
        <v>0</v>
      </c>
      <c r="AF9" s="26"/>
      <c r="AG9">
        <f t="shared" si="2"/>
        <v>14.271721833599999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14.330655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0.12610976400000001</v>
      </c>
      <c r="AD10">
        <f t="shared" si="1"/>
        <v>14.204545236</v>
      </c>
      <c r="AE10">
        <v>0</v>
      </c>
      <c r="AF10" s="26"/>
      <c r="AG10">
        <f t="shared" si="2"/>
        <v>14.204545236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14.398427999999999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0.12670616639999999</v>
      </c>
      <c r="AD11">
        <f t="shared" si="1"/>
        <v>14.271721833599999</v>
      </c>
      <c r="AE11">
        <v>0</v>
      </c>
      <c r="AF11" s="26"/>
      <c r="AG11">
        <f t="shared" si="2"/>
        <v>14.271721833599999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14.398427999999999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0.13427416640000001</v>
      </c>
      <c r="AD12">
        <f t="shared" si="1"/>
        <v>15.124153833599998</v>
      </c>
      <c r="AE12">
        <v>0</v>
      </c>
      <c r="AF12" s="26"/>
      <c r="AG12">
        <f t="shared" si="2"/>
        <v>15.124153833599998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14.398427999999999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2.98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0.15293016640000001</v>
      </c>
      <c r="AD13">
        <f t="shared" si="1"/>
        <v>17.225497833599999</v>
      </c>
      <c r="AE13">
        <v>0</v>
      </c>
      <c r="AF13" s="26"/>
      <c r="AG13">
        <f t="shared" si="2"/>
        <v>17.225497833599999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10.236181999999999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9.0078401599999997E-2</v>
      </c>
      <c r="AD14">
        <f t="shared" si="1"/>
        <v>10.1461035984</v>
      </c>
      <c r="AE14">
        <v>0</v>
      </c>
      <c r="AF14" s="26"/>
      <c r="AG14">
        <f t="shared" si="2"/>
        <v>10.1461035984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14.398427999999999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0.14782616639999999</v>
      </c>
      <c r="AD15">
        <f t="shared" si="1"/>
        <v>16.650601833599996</v>
      </c>
      <c r="AE15">
        <v>0</v>
      </c>
      <c r="AF15" s="26"/>
      <c r="AG15">
        <f t="shared" si="2"/>
        <v>16.650601833599996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14.398427999999999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0.15293016640000001</v>
      </c>
      <c r="AD16">
        <f t="shared" si="1"/>
        <v>17.225497833599999</v>
      </c>
      <c r="AE16">
        <v>0</v>
      </c>
      <c r="AF16" s="26"/>
      <c r="AG16">
        <f t="shared" si="2"/>
        <v>17.225497833599999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14.398427999999999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0.14782616639999999</v>
      </c>
      <c r="AD17">
        <f t="shared" si="1"/>
        <v>16.650601833599996</v>
      </c>
      <c r="AE17">
        <v>0</v>
      </c>
      <c r="AF17" s="26"/>
      <c r="AG17">
        <f t="shared" si="2"/>
        <v>16.650601833599996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14.398427999999999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0.15293016640000001</v>
      </c>
      <c r="AD18">
        <f t="shared" si="1"/>
        <v>17.225497833599999</v>
      </c>
      <c r="AE18">
        <v>0</v>
      </c>
      <c r="AF18" s="26"/>
      <c r="AG18">
        <f t="shared" si="2"/>
        <v>17.225497833599999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14.398427999999999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1.92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0.14360216639999998</v>
      </c>
      <c r="AD19">
        <f t="shared" si="1"/>
        <v>16.174825833599996</v>
      </c>
      <c r="AE19">
        <v>0</v>
      </c>
      <c r="AF19" s="26"/>
      <c r="AG19">
        <f t="shared" si="2"/>
        <v>16.174825833599996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10.236181999999999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9.0078401599999997E-2</v>
      </c>
      <c r="AD20">
        <f t="shared" si="1"/>
        <v>10.1461035984</v>
      </c>
      <c r="AE20">
        <v>0</v>
      </c>
      <c r="AF20" s="26"/>
      <c r="AG20">
        <f t="shared" si="2"/>
        <v>10.1461035984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14.398427999999999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2.98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0.15293016640000001</v>
      </c>
      <c r="AD21">
        <f t="shared" si="1"/>
        <v>17.225497833599999</v>
      </c>
      <c r="AE21">
        <v>0</v>
      </c>
      <c r="AF21" s="26"/>
      <c r="AG21">
        <f t="shared" si="2"/>
        <v>17.225497833599999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14.398427999999999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0.14782616639999999</v>
      </c>
      <c r="AD22">
        <f t="shared" si="1"/>
        <v>16.650601833599996</v>
      </c>
      <c r="AE22">
        <v>0</v>
      </c>
      <c r="AF22" s="26"/>
      <c r="AG22">
        <f t="shared" si="2"/>
        <v>16.650601833599996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14.398427999999999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3.94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0.16137816640000002</v>
      </c>
      <c r="AD23">
        <f t="shared" si="1"/>
        <v>18.177049833600002</v>
      </c>
      <c r="AE23">
        <v>0</v>
      </c>
      <c r="AF23" s="26"/>
      <c r="AG23">
        <f t="shared" si="2"/>
        <v>18.177049833600002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14.398427999999999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0.14782616639999999</v>
      </c>
      <c r="AD24">
        <f t="shared" si="1"/>
        <v>16.650601833599996</v>
      </c>
      <c r="AE24">
        <v>0</v>
      </c>
      <c r="AF24" s="26"/>
      <c r="AG24">
        <f t="shared" si="2"/>
        <v>16.650601833599996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14.398427999999999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3.46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0.15715416640000002</v>
      </c>
      <c r="AD25">
        <f t="shared" si="1"/>
        <v>17.701273833599998</v>
      </c>
      <c r="AE25">
        <v>0</v>
      </c>
      <c r="AF25" s="26"/>
      <c r="AG25">
        <f t="shared" si="2"/>
        <v>17.701273833599998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11.2598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9.9086240000000006E-2</v>
      </c>
      <c r="AD26">
        <f t="shared" si="1"/>
        <v>11.16071376</v>
      </c>
      <c r="AE26">
        <v>0</v>
      </c>
      <c r="AF26" s="26"/>
      <c r="AG26">
        <f t="shared" si="2"/>
        <v>11.16071376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14.398427999999999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0.14782616639999999</v>
      </c>
      <c r="AD27">
        <f t="shared" si="1"/>
        <v>16.650601833599996</v>
      </c>
      <c r="AE27">
        <v>0</v>
      </c>
      <c r="AF27" s="26"/>
      <c r="AG27">
        <f t="shared" si="2"/>
        <v>16.650601833599996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14.398427999999999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3.94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0.16137816640000002</v>
      </c>
      <c r="AD28">
        <f t="shared" si="1"/>
        <v>18.177049833600002</v>
      </c>
      <c r="AE28">
        <v>0</v>
      </c>
      <c r="AF28" s="26"/>
      <c r="AG28">
        <f t="shared" si="2"/>
        <v>18.177049833600002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14.398427999999999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4.99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0.17061816639999999</v>
      </c>
      <c r="AD29">
        <f t="shared" si="1"/>
        <v>19.217809833599997</v>
      </c>
      <c r="AE29">
        <v>0</v>
      </c>
      <c r="AF29" s="26"/>
      <c r="AG29">
        <f t="shared" si="2"/>
        <v>19.217809833599997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14.398427999999999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4.51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0.16639416640000002</v>
      </c>
      <c r="AD30">
        <f t="shared" si="1"/>
        <v>18.742033833600001</v>
      </c>
      <c r="AE30">
        <v>0</v>
      </c>
      <c r="AF30" s="26"/>
      <c r="AG30">
        <f t="shared" si="2"/>
        <v>18.742033833600001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14.398427999999999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4.51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0.16639416640000002</v>
      </c>
      <c r="AD31">
        <f t="shared" si="1"/>
        <v>18.742033833600001</v>
      </c>
      <c r="AE31">
        <v>0</v>
      </c>
      <c r="AF31" s="26"/>
      <c r="AG31">
        <f t="shared" si="2"/>
        <v>18.742033833600001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11.2598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9.9086240000000006E-2</v>
      </c>
      <c r="AD32">
        <f t="shared" si="1"/>
        <v>11.16071376</v>
      </c>
      <c r="AE32">
        <v>0</v>
      </c>
      <c r="AF32" s="26"/>
      <c r="AG32">
        <f t="shared" si="2"/>
        <v>11.16071376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14.398427999999999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3.46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0.15715416640000002</v>
      </c>
      <c r="AD33">
        <f t="shared" si="1"/>
        <v>17.701273833599998</v>
      </c>
      <c r="AE33">
        <v>0</v>
      </c>
      <c r="AF33" s="26"/>
      <c r="AG33">
        <f t="shared" si="2"/>
        <v>17.701273833599998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14.398427999999999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0.14782616639999999</v>
      </c>
      <c r="AD34">
        <f t="shared" si="1"/>
        <v>16.650601833599996</v>
      </c>
      <c r="AE34">
        <v>0</v>
      </c>
      <c r="AF34" s="26"/>
      <c r="AG34">
        <f t="shared" si="2"/>
        <v>16.650601833599996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14.398427999999999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3.94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0.16137816640000002</v>
      </c>
      <c r="AD35">
        <f t="shared" si="1"/>
        <v>18.177049833600002</v>
      </c>
      <c r="AE35">
        <v>0</v>
      </c>
      <c r="AF35" s="26"/>
      <c r="AG35">
        <f t="shared" si="2"/>
        <v>18.177049833600002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14.398427999999999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4.51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0.16639416640000002</v>
      </c>
      <c r="AD36">
        <f t="shared" si="1"/>
        <v>18.742033833600001</v>
      </c>
      <c r="AE36">
        <v>0</v>
      </c>
      <c r="AF36" s="26"/>
      <c r="AG36">
        <f t="shared" si="2"/>
        <v>18.742033833600001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14.398427999999999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4.51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0.16639416640000002</v>
      </c>
      <c r="AD37">
        <f t="shared" si="1"/>
        <v>18.742033833600001</v>
      </c>
      <c r="AE37">
        <v>0</v>
      </c>
      <c r="AF37" s="26"/>
      <c r="AG37">
        <f t="shared" si="2"/>
        <v>18.742033833600001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12.283419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0.10809408720000001</v>
      </c>
      <c r="AD38">
        <f t="shared" si="1"/>
        <v>12.175324912800001</v>
      </c>
      <c r="AE38">
        <v>0</v>
      </c>
      <c r="AF38" s="26"/>
      <c r="AG38">
        <f t="shared" si="2"/>
        <v>12.175324912800001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14.398427999999999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2.98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0.15293016640000001</v>
      </c>
      <c r="AD39">
        <f t="shared" si="1"/>
        <v>17.225497833599999</v>
      </c>
      <c r="AE39">
        <v>0</v>
      </c>
      <c r="AF39" s="26"/>
      <c r="AG39">
        <f t="shared" si="2"/>
        <v>17.225497833599999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14.398427999999999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3.46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0.15715416640000002</v>
      </c>
      <c r="AD40">
        <f t="shared" si="1"/>
        <v>17.701273833599998</v>
      </c>
      <c r="AE40">
        <v>0</v>
      </c>
      <c r="AF40" s="26"/>
      <c r="AG40">
        <f t="shared" si="2"/>
        <v>17.701273833599998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14.398427999999999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6.05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0.1799461664</v>
      </c>
      <c r="AD41">
        <f t="shared" si="1"/>
        <v>20.268481833599999</v>
      </c>
      <c r="AE41">
        <v>0</v>
      </c>
      <c r="AF41" s="26"/>
      <c r="AG41">
        <f t="shared" si="2"/>
        <v>20.268481833599999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14.398427999999999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0.16137816640000002</v>
      </c>
      <c r="AD42">
        <f t="shared" si="1"/>
        <v>18.177049833600002</v>
      </c>
      <c r="AE42">
        <v>0</v>
      </c>
      <c r="AF42" s="26"/>
      <c r="AG42">
        <f t="shared" si="2"/>
        <v>18.177049833600002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14.398427999999999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4.99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0.17061816639999999</v>
      </c>
      <c r="AD43">
        <f t="shared" si="1"/>
        <v>19.217809833599997</v>
      </c>
      <c r="AE43">
        <v>0</v>
      </c>
      <c r="AF43" s="26"/>
      <c r="AG43">
        <f t="shared" si="2"/>
        <v>19.217809833599997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11.2598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9.9086240000000006E-2</v>
      </c>
      <c r="AD44">
        <f t="shared" si="1"/>
        <v>11.16071376</v>
      </c>
      <c r="AE44">
        <v>0</v>
      </c>
      <c r="AF44" s="26"/>
      <c r="AG44">
        <f t="shared" si="2"/>
        <v>11.16071376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14.398427999999999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0.14782616639999999</v>
      </c>
      <c r="AD45">
        <f t="shared" si="1"/>
        <v>16.650601833599996</v>
      </c>
      <c r="AE45">
        <v>0</v>
      </c>
      <c r="AF45" s="26"/>
      <c r="AG45">
        <f t="shared" si="2"/>
        <v>16.650601833599996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14.398427999999999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0.14782616639999999</v>
      </c>
      <c r="AD46">
        <f t="shared" si="1"/>
        <v>16.650601833599996</v>
      </c>
      <c r="AE46">
        <v>0</v>
      </c>
      <c r="AF46" s="26"/>
      <c r="AG46">
        <f t="shared" si="2"/>
        <v>16.650601833599996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14.398427999999999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0.15293016640000001</v>
      </c>
      <c r="AD47">
        <f t="shared" si="1"/>
        <v>17.225497833599999</v>
      </c>
      <c r="AE47">
        <v>0</v>
      </c>
      <c r="AF47" s="26"/>
      <c r="AG47">
        <f t="shared" si="2"/>
        <v>17.225497833599999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14.398427999999999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3.46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0.15715416640000002</v>
      </c>
      <c r="AD48">
        <f t="shared" si="1"/>
        <v>17.701273833599998</v>
      </c>
      <c r="AE48">
        <v>0</v>
      </c>
      <c r="AF48" s="26"/>
      <c r="AG48">
        <f t="shared" si="2"/>
        <v>17.701273833599998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14.398427999999999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0.14782616639999999</v>
      </c>
      <c r="AD49">
        <f t="shared" si="1"/>
        <v>16.650601833599996</v>
      </c>
      <c r="AE49">
        <v>0</v>
      </c>
      <c r="AF49" s="26"/>
      <c r="AG49">
        <f t="shared" si="2"/>
        <v>16.650601833599996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12.283419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0.10809408720000001</v>
      </c>
      <c r="AD50">
        <f t="shared" si="1"/>
        <v>12.175324912800001</v>
      </c>
      <c r="AE50">
        <v>0</v>
      </c>
      <c r="AF50" s="26"/>
      <c r="AG50">
        <f t="shared" si="2"/>
        <v>12.175324912800001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14.398427999999999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6.05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0.1799461664</v>
      </c>
      <c r="AD51">
        <f t="shared" si="1"/>
        <v>20.268481833599999</v>
      </c>
      <c r="AE51">
        <v>0</v>
      </c>
      <c r="AF51" s="26"/>
      <c r="AG51">
        <f t="shared" si="2"/>
        <v>20.268481833599999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14.398427999999999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3.94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0.16137816640000002</v>
      </c>
      <c r="AD52">
        <f t="shared" si="1"/>
        <v>18.177049833600002</v>
      </c>
      <c r="AE52">
        <v>0</v>
      </c>
      <c r="AF52" s="26"/>
      <c r="AG52">
        <f t="shared" si="2"/>
        <v>18.177049833600002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14.398427999999999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0.14782616639999999</v>
      </c>
      <c r="AD53">
        <f t="shared" si="1"/>
        <v>16.650601833599996</v>
      </c>
      <c r="AE53">
        <v>0</v>
      </c>
      <c r="AF53" s="26"/>
      <c r="AG53">
        <f t="shared" si="2"/>
        <v>16.650601833599996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14.398427999999999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2.98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0.15293016640000001</v>
      </c>
      <c r="AD54">
        <f t="shared" si="1"/>
        <v>17.225497833599999</v>
      </c>
      <c r="AE54">
        <v>0</v>
      </c>
      <c r="AF54" s="26"/>
      <c r="AG54">
        <f t="shared" si="2"/>
        <v>17.225497833599999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14.398427999999999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3.46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0.15715416640000002</v>
      </c>
      <c r="AD55">
        <f t="shared" si="1"/>
        <v>17.701273833599998</v>
      </c>
      <c r="AE55">
        <v>0</v>
      </c>
      <c r="AF55" s="26"/>
      <c r="AG55">
        <f t="shared" si="2"/>
        <v>17.701273833599998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10.236181999999999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9.0078401599999997E-2</v>
      </c>
      <c r="AD56">
        <f t="shared" si="1"/>
        <v>10.1461035984</v>
      </c>
      <c r="AE56">
        <v>0</v>
      </c>
      <c r="AF56" s="26"/>
      <c r="AG56">
        <f t="shared" si="2"/>
        <v>10.1461035984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14.398427999999999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0.15715416640000002</v>
      </c>
      <c r="AD57">
        <f t="shared" si="1"/>
        <v>17.701273833599998</v>
      </c>
      <c r="AE57">
        <v>0</v>
      </c>
      <c r="AF57" s="26"/>
      <c r="AG57">
        <f t="shared" si="2"/>
        <v>17.701273833599998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14.398427999999999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0.14782616639999999</v>
      </c>
      <c r="AD58">
        <f t="shared" si="1"/>
        <v>16.650601833599996</v>
      </c>
      <c r="AE58">
        <v>0</v>
      </c>
      <c r="AF58" s="26"/>
      <c r="AG58">
        <f t="shared" si="2"/>
        <v>16.650601833599996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14.398427999999999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0.14360216639999998</v>
      </c>
      <c r="AD59">
        <f t="shared" si="1"/>
        <v>16.174825833599996</v>
      </c>
      <c r="AE59">
        <v>0</v>
      </c>
      <c r="AF59" s="26"/>
      <c r="AG59">
        <f t="shared" si="2"/>
        <v>16.174825833599996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14.398427999999999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4.51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0.16639416640000002</v>
      </c>
      <c r="AD60">
        <f t="shared" si="1"/>
        <v>18.742033833600001</v>
      </c>
      <c r="AE60">
        <v>0</v>
      </c>
      <c r="AF60" s="26"/>
      <c r="AG60">
        <f t="shared" si="2"/>
        <v>18.742033833600001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14.398427999999999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5.47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0.1748421664</v>
      </c>
      <c r="AD61">
        <f t="shared" si="1"/>
        <v>19.693585833599997</v>
      </c>
      <c r="AE61">
        <v>0</v>
      </c>
      <c r="AF61" s="26"/>
      <c r="AG61">
        <f t="shared" si="2"/>
        <v>19.693585833599997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12.283419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0.10809408720000001</v>
      </c>
      <c r="AD62">
        <f t="shared" si="1"/>
        <v>12.175324912800001</v>
      </c>
      <c r="AE62">
        <v>0</v>
      </c>
      <c r="AF62" s="26"/>
      <c r="AG62">
        <f t="shared" si="2"/>
        <v>12.175324912800001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14.398427999999999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0.14782616639999999</v>
      </c>
      <c r="AD63">
        <f t="shared" si="1"/>
        <v>16.650601833599996</v>
      </c>
      <c r="AE63">
        <v>0</v>
      </c>
      <c r="AF63" s="26"/>
      <c r="AG63">
        <f t="shared" si="2"/>
        <v>16.650601833599996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14.398427999999999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0.16137816640000002</v>
      </c>
      <c r="AD64">
        <f t="shared" si="1"/>
        <v>18.177049833600002</v>
      </c>
      <c r="AE64">
        <v>0</v>
      </c>
      <c r="AF64" s="26"/>
      <c r="AG64">
        <f t="shared" si="2"/>
        <v>18.177049833600002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14.398427999999999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5.47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0.1748421664</v>
      </c>
      <c r="AD65">
        <f t="shared" si="1"/>
        <v>19.693585833599997</v>
      </c>
      <c r="AE65">
        <v>0</v>
      </c>
      <c r="AF65" s="26"/>
      <c r="AG65">
        <f t="shared" si="2"/>
        <v>19.693585833599997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14.398427999999999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0.15293016640000001</v>
      </c>
      <c r="AD66">
        <f t="shared" si="1"/>
        <v>17.225497833599999</v>
      </c>
      <c r="AE66">
        <v>0</v>
      </c>
      <c r="AF66" s="26"/>
      <c r="AG66">
        <f t="shared" si="2"/>
        <v>17.225497833599999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14.398427999999999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4.51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0.16639416640000002</v>
      </c>
      <c r="AD67">
        <f t="shared" si="1"/>
        <v>18.742033833600001</v>
      </c>
      <c r="AE67">
        <v>0</v>
      </c>
      <c r="AF67" s="26"/>
      <c r="AG67">
        <f t="shared" si="2"/>
        <v>18.742033833600001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11.2598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9.9086240000000006E-2</v>
      </c>
      <c r="AD68">
        <f t="shared" ref="AD68:AD98" si="4">SUM(B68:AB68,AI68:AR68)-AC68</f>
        <v>11.16071376</v>
      </c>
      <c r="AE68">
        <v>0</v>
      </c>
      <c r="AF68" s="26"/>
      <c r="AG68">
        <f t="shared" ref="AG68:AG98" si="5">SUM(AD68:AF68)</f>
        <v>11.16071376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14.398427999999999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4.51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0.16639416640000002</v>
      </c>
      <c r="AD69">
        <f t="shared" si="4"/>
        <v>18.742033833600001</v>
      </c>
      <c r="AE69">
        <v>0</v>
      </c>
      <c r="AF69" s="26"/>
      <c r="AG69">
        <f t="shared" si="5"/>
        <v>18.742033833600001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14.398427999999999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0.14782616639999999</v>
      </c>
      <c r="AD70">
        <f t="shared" si="4"/>
        <v>16.650601833599996</v>
      </c>
      <c r="AE70">
        <v>0</v>
      </c>
      <c r="AF70" s="26"/>
      <c r="AG70">
        <f t="shared" si="5"/>
        <v>16.650601833599996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14.398427999999999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6.05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0.1799461664</v>
      </c>
      <c r="AD71">
        <f t="shared" si="4"/>
        <v>20.268481833599999</v>
      </c>
      <c r="AE71">
        <v>0</v>
      </c>
      <c r="AF71" s="26"/>
      <c r="AG71">
        <f t="shared" si="5"/>
        <v>20.268481833599999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14.398427999999999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6.05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0.1799461664</v>
      </c>
      <c r="AD72">
        <f t="shared" si="4"/>
        <v>20.268481833599999</v>
      </c>
      <c r="AE72">
        <v>0</v>
      </c>
      <c r="AF72" s="26"/>
      <c r="AG72">
        <f t="shared" si="5"/>
        <v>20.268481833599999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14.398427999999999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0.17061816639999999</v>
      </c>
      <c r="AD73">
        <f t="shared" si="4"/>
        <v>19.217809833599997</v>
      </c>
      <c r="AE73">
        <v>0</v>
      </c>
      <c r="AF73" s="26"/>
      <c r="AG73">
        <f t="shared" si="5"/>
        <v>19.217809833599997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12.283419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0.10809408720000001</v>
      </c>
      <c r="AD74">
        <f t="shared" si="4"/>
        <v>12.175324912800001</v>
      </c>
      <c r="AE74">
        <v>0</v>
      </c>
      <c r="AF74" s="26"/>
      <c r="AG74">
        <f t="shared" si="5"/>
        <v>12.175324912800001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14.398427999999999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6.05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0.1799461664</v>
      </c>
      <c r="AD75">
        <f t="shared" si="4"/>
        <v>20.268481833599999</v>
      </c>
      <c r="AE75">
        <v>0</v>
      </c>
      <c r="AF75" s="26"/>
      <c r="AG75">
        <f t="shared" si="5"/>
        <v>20.268481833599999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14.398427999999999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4.51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0.16639416640000002</v>
      </c>
      <c r="AD76">
        <f t="shared" si="4"/>
        <v>18.742033833600001</v>
      </c>
      <c r="AE76">
        <v>0</v>
      </c>
      <c r="AF76" s="26"/>
      <c r="AG76">
        <f t="shared" si="5"/>
        <v>18.742033833600001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14.398427999999999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0.15293016640000001</v>
      </c>
      <c r="AD77">
        <f t="shared" si="4"/>
        <v>17.225497833599999</v>
      </c>
      <c r="AE77">
        <v>0</v>
      </c>
      <c r="AF77" s="26"/>
      <c r="AG77">
        <f t="shared" si="5"/>
        <v>17.225497833599999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14.398427999999999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6.05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0.1799461664</v>
      </c>
      <c r="AD78">
        <f t="shared" si="4"/>
        <v>20.268481833599999</v>
      </c>
      <c r="AE78">
        <v>0</v>
      </c>
      <c r="AF78" s="26"/>
      <c r="AG78">
        <f t="shared" si="5"/>
        <v>20.268481833599999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14.398427999999999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6.05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0.1799461664</v>
      </c>
      <c r="AD79">
        <f t="shared" si="4"/>
        <v>20.268481833599999</v>
      </c>
      <c r="AE79">
        <v>0</v>
      </c>
      <c r="AF79" s="26"/>
      <c r="AG79">
        <f t="shared" si="5"/>
        <v>20.268481833599999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13.818846000000001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0.12160584480000002</v>
      </c>
      <c r="AD80">
        <f t="shared" si="4"/>
        <v>13.697240155200001</v>
      </c>
      <c r="AE80">
        <v>0</v>
      </c>
      <c r="AF80" s="26"/>
      <c r="AG80">
        <f t="shared" si="5"/>
        <v>13.697240155200001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14.398427999999999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3.46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0.15715416640000002</v>
      </c>
      <c r="AD81">
        <f t="shared" si="4"/>
        <v>17.701273833599998</v>
      </c>
      <c r="AE81">
        <v>0</v>
      </c>
      <c r="AF81" s="26"/>
      <c r="AG81">
        <f t="shared" si="5"/>
        <v>17.701273833599998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14.398427999999999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0.16639416640000002</v>
      </c>
      <c r="AD82">
        <f t="shared" si="4"/>
        <v>18.742033833600001</v>
      </c>
      <c r="AE82">
        <v>0</v>
      </c>
      <c r="AF82" s="26"/>
      <c r="AG82">
        <f t="shared" si="5"/>
        <v>18.742033833600001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14.398427999999999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5.47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0.1748421664</v>
      </c>
      <c r="AD83">
        <f t="shared" si="4"/>
        <v>19.693585833599997</v>
      </c>
      <c r="AE83">
        <v>0</v>
      </c>
      <c r="AF83" s="26"/>
      <c r="AG83">
        <f t="shared" si="5"/>
        <v>19.693585833599997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14.398427999999999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0.16639416640000002</v>
      </c>
      <c r="AD84">
        <f t="shared" si="4"/>
        <v>18.742033833600001</v>
      </c>
      <c r="AE84">
        <v>0</v>
      </c>
      <c r="AF84" s="26"/>
      <c r="AG84">
        <f t="shared" si="5"/>
        <v>18.742033833600001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14.398427999999999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4.51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0.16639416640000002</v>
      </c>
      <c r="AD85">
        <f t="shared" si="4"/>
        <v>18.742033833600001</v>
      </c>
      <c r="AE85">
        <v>0</v>
      </c>
      <c r="AF85" s="26"/>
      <c r="AG85">
        <f t="shared" si="5"/>
        <v>18.742033833600001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13.307036999999999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0.1171019256</v>
      </c>
      <c r="AD86">
        <f t="shared" si="4"/>
        <v>13.189935074399999</v>
      </c>
      <c r="AE86">
        <v>0</v>
      </c>
      <c r="AF86" s="26"/>
      <c r="AG86">
        <f t="shared" si="5"/>
        <v>13.189935074399999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14.398427999999999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4.99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0.17061816639999999</v>
      </c>
      <c r="AD87">
        <f t="shared" si="4"/>
        <v>19.217809833599997</v>
      </c>
      <c r="AE87">
        <v>0</v>
      </c>
      <c r="AF87" s="26"/>
      <c r="AG87">
        <f t="shared" si="5"/>
        <v>19.217809833599997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14.398427999999999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4.51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0.16639416640000002</v>
      </c>
      <c r="AD88">
        <f t="shared" si="4"/>
        <v>18.742033833600001</v>
      </c>
      <c r="AE88">
        <v>0</v>
      </c>
      <c r="AF88" s="26"/>
      <c r="AG88">
        <f t="shared" si="5"/>
        <v>18.742033833600001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14.398427999999999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4.99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0.17061816639999999</v>
      </c>
      <c r="AD89">
        <f t="shared" si="4"/>
        <v>19.217809833599997</v>
      </c>
      <c r="AE89">
        <v>0</v>
      </c>
      <c r="AF89" s="26"/>
      <c r="AG89">
        <f t="shared" si="5"/>
        <v>19.217809833599997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14.398427999999999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3.46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0.15715416640000002</v>
      </c>
      <c r="AD90">
        <f t="shared" si="4"/>
        <v>17.701273833599998</v>
      </c>
      <c r="AE90">
        <v>0</v>
      </c>
      <c r="AF90" s="26"/>
      <c r="AG90">
        <f t="shared" si="5"/>
        <v>17.701273833599998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14.398427999999999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0.14782616639999999</v>
      </c>
      <c r="AD91">
        <f t="shared" si="4"/>
        <v>16.650601833599996</v>
      </c>
      <c r="AE91">
        <v>0</v>
      </c>
      <c r="AF91" s="26"/>
      <c r="AG91">
        <f t="shared" si="5"/>
        <v>16.650601833599996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11.2598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9.9086240000000006E-2</v>
      </c>
      <c r="AD92">
        <f t="shared" si="4"/>
        <v>11.16071376</v>
      </c>
      <c r="AE92">
        <v>0</v>
      </c>
      <c r="AF92" s="26"/>
      <c r="AG92">
        <f t="shared" si="5"/>
        <v>11.16071376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14.398427999999999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0.14782616639999999</v>
      </c>
      <c r="AD93">
        <f t="shared" si="4"/>
        <v>16.650601833599996</v>
      </c>
      <c r="AE93">
        <v>0</v>
      </c>
      <c r="AF93" s="26"/>
      <c r="AG93">
        <f t="shared" si="5"/>
        <v>16.650601833599996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14.398427999999999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0.15293016640000001</v>
      </c>
      <c r="AD94">
        <f t="shared" si="4"/>
        <v>17.225497833599999</v>
      </c>
      <c r="AE94">
        <v>0</v>
      </c>
      <c r="AF94" s="26"/>
      <c r="AG94">
        <f t="shared" si="5"/>
        <v>17.225497833599999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14.398427999999999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3.46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0.15715416640000002</v>
      </c>
      <c r="AD95">
        <f t="shared" si="4"/>
        <v>17.701273833599998</v>
      </c>
      <c r="AE95">
        <v>0</v>
      </c>
      <c r="AF95" s="26"/>
      <c r="AG95">
        <f t="shared" si="5"/>
        <v>17.701273833599998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14.398427999999999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3.94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0.16137816640000002</v>
      </c>
      <c r="AD96">
        <f t="shared" si="4"/>
        <v>18.177049833600002</v>
      </c>
      <c r="AE96">
        <v>0</v>
      </c>
      <c r="AF96" s="26"/>
      <c r="AG96">
        <f t="shared" si="5"/>
        <v>18.177049833600002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14.398427999999999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4.51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0.16639416640000002</v>
      </c>
      <c r="AD97">
        <f t="shared" si="4"/>
        <v>18.742033833600001</v>
      </c>
      <c r="AE97">
        <v>0</v>
      </c>
      <c r="AF97" s="26"/>
      <c r="AG97">
        <f t="shared" si="5"/>
        <v>18.742033833600001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9.2125640000000004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8.1070563200000015E-2</v>
      </c>
      <c r="AD98">
        <f t="shared" si="4"/>
        <v>9.1314934367999996</v>
      </c>
      <c r="AE98">
        <v>0</v>
      </c>
      <c r="AF98" s="26"/>
      <c r="AG98">
        <f t="shared" si="5"/>
        <v>9.1314934367999996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0.33306794049999966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6.7890000000000006E-2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3.528429876399999E-3</v>
      </c>
      <c r="AD99">
        <f t="shared" si="6"/>
        <v>0.39742951062360005</v>
      </c>
      <c r="AE99">
        <f t="shared" ref="AE99:AR99" si="8">SUM(AE3:AE98)/4000</f>
        <v>0</v>
      </c>
      <c r="AG99">
        <f t="shared" si="8"/>
        <v>0.39742951062360005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158</v>
      </c>
      <c r="C3" s="16">
        <f>'[1]04'!C5</f>
        <v>0</v>
      </c>
      <c r="D3" s="16">
        <f>'[1]04'!D5</f>
        <v>184</v>
      </c>
      <c r="E3" s="16">
        <f>'[1]04'!E5</f>
        <v>0</v>
      </c>
      <c r="F3" s="15">
        <f>SUM(B3:E3)</f>
        <v>342</v>
      </c>
      <c r="G3" s="15">
        <f>'[1]04'!H5</f>
        <v>158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158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'[1]04'!B6</f>
        <v>158</v>
      </c>
      <c r="C4" s="16">
        <f>'[1]04'!C6</f>
        <v>0</v>
      </c>
      <c r="D4" s="16">
        <f>'[1]04'!D6</f>
        <v>184</v>
      </c>
      <c r="E4" s="16">
        <f>'[1]04'!E6</f>
        <v>0</v>
      </c>
      <c r="F4" s="15">
        <f>SUM(B4:E4)</f>
        <v>342</v>
      </c>
      <c r="G4" s="15">
        <f>'[1]04'!H6</f>
        <v>158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158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'[1]04'!B7</f>
        <v>158</v>
      </c>
      <c r="C5" s="16">
        <f>'[1]04'!C7</f>
        <v>0</v>
      </c>
      <c r="D5" s="16">
        <f>'[1]04'!D7</f>
        <v>184</v>
      </c>
      <c r="E5" s="16">
        <f>'[1]04'!E7</f>
        <v>0</v>
      </c>
      <c r="F5" s="15">
        <f t="shared" ref="F5:F68" si="6">SUM(B5:E5)</f>
        <v>342</v>
      </c>
      <c r="G5" s="15">
        <f>'[1]04'!H7</f>
        <v>158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158</v>
      </c>
      <c r="L5" s="18">
        <f>frq!C5</f>
        <v>1</v>
      </c>
      <c r="M5" s="16">
        <f t="shared" si="0"/>
        <v>158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'[1]04'!B8</f>
        <v>158</v>
      </c>
      <c r="C6" s="16">
        <f>'[1]04'!C8</f>
        <v>0</v>
      </c>
      <c r="D6" s="16">
        <f>'[1]04'!D8</f>
        <v>184</v>
      </c>
      <c r="E6" s="16">
        <f>'[1]04'!E8</f>
        <v>0</v>
      </c>
      <c r="F6" s="15">
        <f t="shared" si="6"/>
        <v>342</v>
      </c>
      <c r="G6" s="15">
        <f>'[1]04'!H8</f>
        <v>158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158</v>
      </c>
      <c r="L6" s="18">
        <f>frq!C6</f>
        <v>1</v>
      </c>
      <c r="M6" s="16">
        <f t="shared" si="0"/>
        <v>158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'[1]04'!B9</f>
        <v>158</v>
      </c>
      <c r="C7" s="16">
        <f>'[1]04'!C9</f>
        <v>0</v>
      </c>
      <c r="D7" s="16">
        <f>'[1]04'!D9</f>
        <v>184</v>
      </c>
      <c r="E7" s="16">
        <f>'[1]04'!E9</f>
        <v>0</v>
      </c>
      <c r="F7" s="15">
        <f t="shared" si="6"/>
        <v>342</v>
      </c>
      <c r="G7" s="15">
        <f>'[1]04'!H9</f>
        <v>158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'[1]04'!B10</f>
        <v>158</v>
      </c>
      <c r="C8" s="16">
        <f>'[1]04'!C10</f>
        <v>0</v>
      </c>
      <c r="D8" s="16">
        <f>'[1]04'!D10</f>
        <v>184</v>
      </c>
      <c r="E8" s="16">
        <f>'[1]04'!E10</f>
        <v>0</v>
      </c>
      <c r="F8" s="15">
        <f t="shared" si="6"/>
        <v>342</v>
      </c>
      <c r="G8" s="15">
        <f>'[1]04'!H10</f>
        <v>158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'[1]04'!B11</f>
        <v>161</v>
      </c>
      <c r="C9" s="16">
        <f>'[1]04'!C11</f>
        <v>0</v>
      </c>
      <c r="D9" s="16">
        <f>'[1]04'!D11</f>
        <v>184</v>
      </c>
      <c r="E9" s="16">
        <f>'[1]04'!E11</f>
        <v>0</v>
      </c>
      <c r="F9" s="15">
        <f t="shared" si="6"/>
        <v>345</v>
      </c>
      <c r="G9" s="15">
        <f>'[1]04'!H11</f>
        <v>161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161</v>
      </c>
      <c r="L9" s="18">
        <f>frq!C9</f>
        <v>1</v>
      </c>
      <c r="M9" s="16">
        <f t="shared" si="0"/>
        <v>161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161</v>
      </c>
    </row>
    <row r="10" spans="1:18">
      <c r="A10" s="8" t="s">
        <v>52</v>
      </c>
      <c r="B10" s="15">
        <f>'[1]04'!B12</f>
        <v>158</v>
      </c>
      <c r="C10" s="16">
        <f>'[1]04'!C12</f>
        <v>0</v>
      </c>
      <c r="D10" s="16">
        <f>'[1]04'!D12</f>
        <v>184</v>
      </c>
      <c r="E10" s="16">
        <f>'[1]04'!E12</f>
        <v>0</v>
      </c>
      <c r="F10" s="15">
        <f t="shared" si="6"/>
        <v>342</v>
      </c>
      <c r="G10" s="15">
        <f>'[1]04'!H12</f>
        <v>158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'[1]04'!B13</f>
        <v>158</v>
      </c>
      <c r="C11" s="16">
        <f>'[1]04'!C13</f>
        <v>0</v>
      </c>
      <c r="D11" s="16">
        <f>'[1]04'!D13</f>
        <v>184</v>
      </c>
      <c r="E11" s="16">
        <f>'[1]04'!E13</f>
        <v>0</v>
      </c>
      <c r="F11" s="15">
        <f t="shared" si="6"/>
        <v>342</v>
      </c>
      <c r="G11" s="15">
        <f>'[1]04'!H13</f>
        <v>158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'[1]04'!B14</f>
        <v>158</v>
      </c>
      <c r="C12" s="16">
        <f>'[1]04'!C14</f>
        <v>0</v>
      </c>
      <c r="D12" s="16">
        <f>'[1]04'!D14</f>
        <v>184</v>
      </c>
      <c r="E12" s="16">
        <f>'[1]04'!E14</f>
        <v>0</v>
      </c>
      <c r="F12" s="15">
        <f t="shared" si="6"/>
        <v>342</v>
      </c>
      <c r="G12" s="15">
        <f>'[1]04'!H14</f>
        <v>158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'[1]04'!B15</f>
        <v>158</v>
      </c>
      <c r="C13" s="16">
        <f>'[1]04'!C15</f>
        <v>0</v>
      </c>
      <c r="D13" s="16">
        <f>'[1]04'!D15</f>
        <v>184</v>
      </c>
      <c r="E13" s="16">
        <f>'[1]04'!E15</f>
        <v>0</v>
      </c>
      <c r="F13" s="15">
        <f t="shared" si="6"/>
        <v>342</v>
      </c>
      <c r="G13" s="15">
        <f>'[1]04'!H15</f>
        <v>158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'[1]04'!B16</f>
        <v>158</v>
      </c>
      <c r="C14" s="16">
        <f>'[1]04'!C16</f>
        <v>0</v>
      </c>
      <c r="D14" s="16">
        <f>'[1]04'!D16</f>
        <v>184</v>
      </c>
      <c r="E14" s="16">
        <f>'[1]04'!E16</f>
        <v>0</v>
      </c>
      <c r="F14" s="15">
        <f t="shared" si="6"/>
        <v>342</v>
      </c>
      <c r="G14" s="15">
        <f>'[1]04'!H16</f>
        <v>158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'[1]04'!B17</f>
        <v>161</v>
      </c>
      <c r="C15" s="16">
        <f>'[1]04'!C17</f>
        <v>0</v>
      </c>
      <c r="D15" s="16">
        <f>'[1]04'!D17</f>
        <v>184</v>
      </c>
      <c r="E15" s="16">
        <f>'[1]04'!E17</f>
        <v>0</v>
      </c>
      <c r="F15" s="15">
        <f t="shared" si="6"/>
        <v>345</v>
      </c>
      <c r="G15" s="15">
        <f>'[1]04'!H17</f>
        <v>161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161</v>
      </c>
      <c r="L15" s="18">
        <f>frq!C15</f>
        <v>1</v>
      </c>
      <c r="M15" s="16">
        <f t="shared" si="0"/>
        <v>161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161</v>
      </c>
    </row>
    <row r="16" spans="1:18">
      <c r="A16" s="8" t="s">
        <v>58</v>
      </c>
      <c r="B16" s="15">
        <f>'[1]04'!B18</f>
        <v>158</v>
      </c>
      <c r="C16" s="16">
        <f>'[1]04'!C18</f>
        <v>0</v>
      </c>
      <c r="D16" s="16">
        <f>'[1]04'!D18</f>
        <v>184</v>
      </c>
      <c r="E16" s="16">
        <f>'[1]04'!E18</f>
        <v>0</v>
      </c>
      <c r="F16" s="15">
        <f t="shared" si="6"/>
        <v>342</v>
      </c>
      <c r="G16" s="15">
        <f>'[1]04'!H18</f>
        <v>158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'[1]04'!B19</f>
        <v>158</v>
      </c>
      <c r="C17" s="16">
        <f>'[1]04'!C19</f>
        <v>0</v>
      </c>
      <c r="D17" s="16">
        <f>'[1]04'!D19</f>
        <v>184</v>
      </c>
      <c r="E17" s="16">
        <f>'[1]04'!E19</f>
        <v>0</v>
      </c>
      <c r="F17" s="15">
        <f t="shared" si="6"/>
        <v>342</v>
      </c>
      <c r="G17" s="15">
        <f>'[1]04'!H19</f>
        <v>158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'[1]04'!B20</f>
        <v>158</v>
      </c>
      <c r="C18" s="16">
        <f>'[1]04'!C20</f>
        <v>0</v>
      </c>
      <c r="D18" s="16">
        <f>'[1]04'!D20</f>
        <v>184</v>
      </c>
      <c r="E18" s="16">
        <f>'[1]04'!E20</f>
        <v>0</v>
      </c>
      <c r="F18" s="15">
        <f t="shared" si="6"/>
        <v>342</v>
      </c>
      <c r="G18" s="15">
        <f>'[1]04'!H20</f>
        <v>158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'[1]04'!B21</f>
        <v>158</v>
      </c>
      <c r="C19" s="16">
        <f>'[1]04'!C21</f>
        <v>0</v>
      </c>
      <c r="D19" s="16">
        <f>'[1]04'!D21</f>
        <v>184</v>
      </c>
      <c r="E19" s="16">
        <f>'[1]04'!E21</f>
        <v>0</v>
      </c>
      <c r="F19" s="15">
        <f t="shared" si="6"/>
        <v>342</v>
      </c>
      <c r="G19" s="15">
        <f>'[1]04'!H21</f>
        <v>158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'[1]04'!B22</f>
        <v>158</v>
      </c>
      <c r="C20" s="16">
        <f>'[1]04'!C22</f>
        <v>0</v>
      </c>
      <c r="D20" s="16">
        <f>'[1]04'!D22</f>
        <v>184</v>
      </c>
      <c r="E20" s="16">
        <f>'[1]04'!E22</f>
        <v>0</v>
      </c>
      <c r="F20" s="15">
        <f t="shared" si="6"/>
        <v>342</v>
      </c>
      <c r="G20" s="15">
        <f>'[1]04'!H22</f>
        <v>158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'[1]04'!B23</f>
        <v>161</v>
      </c>
      <c r="C21" s="16">
        <f>'[1]04'!C23</f>
        <v>0</v>
      </c>
      <c r="D21" s="16">
        <f>'[1]04'!D23</f>
        <v>184</v>
      </c>
      <c r="E21" s="16">
        <f>'[1]04'!E23</f>
        <v>0</v>
      </c>
      <c r="F21" s="15">
        <f t="shared" si="6"/>
        <v>345</v>
      </c>
      <c r="G21" s="15">
        <f>'[1]04'!H23</f>
        <v>161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161</v>
      </c>
      <c r="L21" s="18">
        <f>frq!C21</f>
        <v>1</v>
      </c>
      <c r="M21" s="16">
        <f t="shared" si="0"/>
        <v>161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161</v>
      </c>
    </row>
    <row r="22" spans="1:17">
      <c r="A22" s="8" t="s">
        <v>64</v>
      </c>
      <c r="B22" s="15">
        <f>'[1]04'!B24</f>
        <v>158</v>
      </c>
      <c r="C22" s="16">
        <f>'[1]04'!C24</f>
        <v>0</v>
      </c>
      <c r="D22" s="16">
        <f>'[1]04'!D24</f>
        <v>184</v>
      </c>
      <c r="E22" s="16">
        <f>'[1]04'!E24</f>
        <v>0</v>
      </c>
      <c r="F22" s="15">
        <f t="shared" si="6"/>
        <v>342</v>
      </c>
      <c r="G22" s="15">
        <f>'[1]04'!H24</f>
        <v>158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'[1]04'!B25</f>
        <v>158</v>
      </c>
      <c r="C23" s="16">
        <f>'[1]04'!C25</f>
        <v>0</v>
      </c>
      <c r="D23" s="16">
        <f>'[1]04'!D25</f>
        <v>184</v>
      </c>
      <c r="E23" s="16">
        <f>'[1]04'!E25</f>
        <v>0</v>
      </c>
      <c r="F23" s="15">
        <f t="shared" si="6"/>
        <v>342</v>
      </c>
      <c r="G23" s="15">
        <f>'[1]04'!H25</f>
        <v>158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158</v>
      </c>
      <c r="L23" s="18">
        <f>frq!C23</f>
        <v>1</v>
      </c>
      <c r="M23" s="16">
        <f t="shared" si="0"/>
        <v>158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'[1]04'!B26</f>
        <v>158</v>
      </c>
      <c r="C24" s="16">
        <f>'[1]04'!C26</f>
        <v>0</v>
      </c>
      <c r="D24" s="16">
        <f>'[1]04'!D26</f>
        <v>184</v>
      </c>
      <c r="E24" s="16">
        <f>'[1]04'!E26</f>
        <v>0</v>
      </c>
      <c r="F24" s="15">
        <f t="shared" si="6"/>
        <v>342</v>
      </c>
      <c r="G24" s="15">
        <f>'[1]04'!H26</f>
        <v>158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158</v>
      </c>
      <c r="L24" s="18">
        <f>frq!C24</f>
        <v>1</v>
      </c>
      <c r="M24" s="16">
        <f t="shared" si="0"/>
        <v>158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'[1]04'!B27</f>
        <v>158</v>
      </c>
      <c r="C25" s="16">
        <f>'[1]04'!C27</f>
        <v>0</v>
      </c>
      <c r="D25" s="16">
        <f>'[1]04'!D27</f>
        <v>184</v>
      </c>
      <c r="E25" s="16">
        <f>'[1]04'!E27</f>
        <v>0</v>
      </c>
      <c r="F25" s="15">
        <f t="shared" si="6"/>
        <v>342</v>
      </c>
      <c r="G25" s="15">
        <f>'[1]04'!H27</f>
        <v>158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'[1]04'!B28</f>
        <v>158</v>
      </c>
      <c r="C26" s="16">
        <f>'[1]04'!C28</f>
        <v>0</v>
      </c>
      <c r="D26" s="16">
        <f>'[1]04'!D28</f>
        <v>184</v>
      </c>
      <c r="E26" s="16">
        <f>'[1]04'!E28</f>
        <v>0</v>
      </c>
      <c r="F26" s="15">
        <f t="shared" si="6"/>
        <v>342</v>
      </c>
      <c r="G26" s="15">
        <f>'[1]04'!H28</f>
        <v>158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'[1]04'!B29</f>
        <v>161</v>
      </c>
      <c r="C27" s="16">
        <f>'[1]04'!C29</f>
        <v>0</v>
      </c>
      <c r="D27" s="16">
        <f>'[1]04'!D29</f>
        <v>184</v>
      </c>
      <c r="E27" s="16">
        <f>'[1]04'!E29</f>
        <v>0</v>
      </c>
      <c r="F27" s="15">
        <f t="shared" si="6"/>
        <v>345</v>
      </c>
      <c r="G27" s="15">
        <f>'[1]04'!H29</f>
        <v>161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161</v>
      </c>
      <c r="L27" s="18">
        <f>frq!C27</f>
        <v>1</v>
      </c>
      <c r="M27" s="16">
        <f t="shared" si="0"/>
        <v>161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161</v>
      </c>
    </row>
    <row r="28" spans="1:17">
      <c r="A28" s="8" t="s">
        <v>70</v>
      </c>
      <c r="B28" s="15">
        <f>'[1]04'!B30</f>
        <v>158</v>
      </c>
      <c r="C28" s="16">
        <f>'[1]04'!C30</f>
        <v>0</v>
      </c>
      <c r="D28" s="16">
        <f>'[1]04'!D30</f>
        <v>184</v>
      </c>
      <c r="E28" s="16">
        <f>'[1]04'!E30</f>
        <v>0</v>
      </c>
      <c r="F28" s="15">
        <f t="shared" si="6"/>
        <v>342</v>
      </c>
      <c r="G28" s="15">
        <f>'[1]04'!H30</f>
        <v>158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'[1]04'!B31</f>
        <v>158</v>
      </c>
      <c r="C29" s="16">
        <f>'[1]04'!C31</f>
        <v>0</v>
      </c>
      <c r="D29" s="16">
        <f>'[1]04'!D31</f>
        <v>184</v>
      </c>
      <c r="E29" s="16">
        <f>'[1]04'!E31</f>
        <v>0</v>
      </c>
      <c r="F29" s="15">
        <f t="shared" si="6"/>
        <v>342</v>
      </c>
      <c r="G29" s="15">
        <f>'[1]04'!H31</f>
        <v>158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'[1]04'!B32</f>
        <v>158</v>
      </c>
      <c r="C30" s="16">
        <f>'[1]04'!C32</f>
        <v>0</v>
      </c>
      <c r="D30" s="16">
        <f>'[1]04'!D32</f>
        <v>184</v>
      </c>
      <c r="E30" s="16">
        <f>'[1]04'!E32</f>
        <v>0</v>
      </c>
      <c r="F30" s="15">
        <f t="shared" si="6"/>
        <v>342</v>
      </c>
      <c r="G30" s="15">
        <f>'[1]04'!H32</f>
        <v>158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'[1]04'!B33</f>
        <v>160</v>
      </c>
      <c r="C31" s="16">
        <f>'[1]04'!C33</f>
        <v>0</v>
      </c>
      <c r="D31" s="16">
        <f>'[1]04'!D33</f>
        <v>184</v>
      </c>
      <c r="E31" s="16">
        <f>'[1]04'!E33</f>
        <v>0</v>
      </c>
      <c r="F31" s="15">
        <f t="shared" si="6"/>
        <v>344</v>
      </c>
      <c r="G31" s="15">
        <f>'[1]04'!H33</f>
        <v>160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'[1]04'!B34</f>
        <v>160</v>
      </c>
      <c r="C32" s="16">
        <f>'[1]04'!C34</f>
        <v>0</v>
      </c>
      <c r="D32" s="16">
        <f>'[1]04'!D34</f>
        <v>184</v>
      </c>
      <c r="E32" s="16">
        <f>'[1]04'!E34</f>
        <v>0</v>
      </c>
      <c r="F32" s="15">
        <f t="shared" si="6"/>
        <v>344</v>
      </c>
      <c r="G32" s="15">
        <f>'[1]04'!H34</f>
        <v>160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'[1]04'!B35</f>
        <v>162</v>
      </c>
      <c r="C33" s="16">
        <f>'[1]04'!C35</f>
        <v>0</v>
      </c>
      <c r="D33" s="16">
        <f>'[1]04'!D35</f>
        <v>184</v>
      </c>
      <c r="E33" s="16">
        <f>'[1]04'!E35</f>
        <v>0</v>
      </c>
      <c r="F33" s="15">
        <f t="shared" si="6"/>
        <v>346</v>
      </c>
      <c r="G33" s="15">
        <f>'[1]04'!H35</f>
        <v>162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'[1]04'!B36</f>
        <v>158</v>
      </c>
      <c r="C34" s="16">
        <f>'[1]04'!C36</f>
        <v>0</v>
      </c>
      <c r="D34" s="16">
        <f>'[1]04'!D36</f>
        <v>184</v>
      </c>
      <c r="E34" s="16">
        <f>'[1]04'!E36</f>
        <v>0</v>
      </c>
      <c r="F34" s="15">
        <f t="shared" si="6"/>
        <v>342</v>
      </c>
      <c r="G34" s="15">
        <f>'[1]04'!H36</f>
        <v>158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'[1]04'!B37</f>
        <v>160</v>
      </c>
      <c r="C35" s="16">
        <f>'[1]04'!C37</f>
        <v>0</v>
      </c>
      <c r="D35" s="16">
        <f>'[1]04'!D37</f>
        <v>184</v>
      </c>
      <c r="E35" s="16">
        <f>'[1]04'!E37</f>
        <v>0</v>
      </c>
      <c r="F35" s="15">
        <f t="shared" si="6"/>
        <v>344</v>
      </c>
      <c r="G35" s="15">
        <f>'[1]04'!H37</f>
        <v>160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'[1]04'!B38</f>
        <v>160</v>
      </c>
      <c r="C36" s="16">
        <f>'[1]04'!C38</f>
        <v>0</v>
      </c>
      <c r="D36" s="16">
        <f>'[1]04'!D38</f>
        <v>184</v>
      </c>
      <c r="E36" s="16">
        <f>'[1]04'!E38</f>
        <v>0</v>
      </c>
      <c r="F36" s="15">
        <f t="shared" si="6"/>
        <v>344</v>
      </c>
      <c r="G36" s="15">
        <f>'[1]04'!H38</f>
        <v>160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'[1]04'!B39</f>
        <v>160</v>
      </c>
      <c r="C37" s="16">
        <f>'[1]04'!C39</f>
        <v>0</v>
      </c>
      <c r="D37" s="16">
        <f>'[1]04'!D39</f>
        <v>184</v>
      </c>
      <c r="E37" s="16">
        <f>'[1]04'!E39</f>
        <v>0</v>
      </c>
      <c r="F37" s="15">
        <f t="shared" si="6"/>
        <v>344</v>
      </c>
      <c r="G37" s="15">
        <f>'[1]04'!H39</f>
        <v>160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'[1]04'!B40</f>
        <v>160</v>
      </c>
      <c r="C38" s="16">
        <f>'[1]04'!C40</f>
        <v>0</v>
      </c>
      <c r="D38" s="16">
        <f>'[1]04'!D40</f>
        <v>184</v>
      </c>
      <c r="E38" s="16">
        <f>'[1]04'!E40</f>
        <v>0</v>
      </c>
      <c r="F38" s="15">
        <f t="shared" si="6"/>
        <v>344</v>
      </c>
      <c r="G38" s="15">
        <f>'[1]04'!H40</f>
        <v>160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'[1]04'!B41</f>
        <v>162</v>
      </c>
      <c r="C39" s="16">
        <f>'[1]04'!C41</f>
        <v>0</v>
      </c>
      <c r="D39" s="16">
        <f>'[1]04'!D41</f>
        <v>184</v>
      </c>
      <c r="E39" s="16">
        <f>'[1]04'!E41</f>
        <v>0</v>
      </c>
      <c r="F39" s="15">
        <f t="shared" si="6"/>
        <v>346</v>
      </c>
      <c r="G39" s="15">
        <f>'[1]04'!H41</f>
        <v>162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'[1]04'!B42</f>
        <v>158</v>
      </c>
      <c r="C40" s="16">
        <f>'[1]04'!C42</f>
        <v>0</v>
      </c>
      <c r="D40" s="16">
        <f>'[1]04'!D42</f>
        <v>184</v>
      </c>
      <c r="E40" s="16">
        <f>'[1]04'!E42</f>
        <v>0</v>
      </c>
      <c r="F40" s="15">
        <f t="shared" si="6"/>
        <v>342</v>
      </c>
      <c r="G40" s="15">
        <f>'[1]04'!H42</f>
        <v>158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158</v>
      </c>
      <c r="L40" s="18">
        <f>frq!C40</f>
        <v>1</v>
      </c>
      <c r="M40" s="16">
        <f t="shared" si="7"/>
        <v>158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'[1]04'!B43</f>
        <v>160</v>
      </c>
      <c r="C41" s="16">
        <f>'[1]04'!C43</f>
        <v>0</v>
      </c>
      <c r="D41" s="16">
        <f>'[1]04'!D43</f>
        <v>184</v>
      </c>
      <c r="E41" s="16">
        <f>'[1]04'!E43</f>
        <v>0</v>
      </c>
      <c r="F41" s="15">
        <f t="shared" si="6"/>
        <v>344</v>
      </c>
      <c r="G41" s="15">
        <f>'[1]04'!H43</f>
        <v>160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'[1]04'!B44</f>
        <v>160</v>
      </c>
      <c r="C42" s="16">
        <f>'[1]04'!C44</f>
        <v>0</v>
      </c>
      <c r="D42" s="16">
        <f>'[1]04'!D44</f>
        <v>184</v>
      </c>
      <c r="E42" s="16">
        <f>'[1]04'!E44</f>
        <v>0</v>
      </c>
      <c r="F42" s="15">
        <f t="shared" si="6"/>
        <v>344</v>
      </c>
      <c r="G42" s="15">
        <f>'[1]04'!H44</f>
        <v>160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'[1]04'!B45</f>
        <v>162</v>
      </c>
      <c r="C43" s="16">
        <f>'[1]04'!C45</f>
        <v>0</v>
      </c>
      <c r="D43" s="16">
        <f>'[1]04'!D45</f>
        <v>184</v>
      </c>
      <c r="E43" s="16">
        <f>'[1]04'!E45</f>
        <v>0</v>
      </c>
      <c r="F43" s="15">
        <f t="shared" si="6"/>
        <v>346</v>
      </c>
      <c r="G43" s="15">
        <f>'[1]04'!H45</f>
        <v>162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162</v>
      </c>
      <c r="L43" s="18">
        <f>frq!C43</f>
        <v>1</v>
      </c>
      <c r="M43" s="16">
        <f t="shared" si="7"/>
        <v>162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162</v>
      </c>
    </row>
    <row r="44" spans="1:17">
      <c r="A44" s="8" t="s">
        <v>86</v>
      </c>
      <c r="B44" s="15">
        <f>'[1]04'!B46</f>
        <v>162</v>
      </c>
      <c r="C44" s="16">
        <f>'[1]04'!C46</f>
        <v>0</v>
      </c>
      <c r="D44" s="16">
        <f>'[1]04'!D46</f>
        <v>184</v>
      </c>
      <c r="E44" s="16">
        <f>'[1]04'!E46</f>
        <v>0</v>
      </c>
      <c r="F44" s="15">
        <f t="shared" si="6"/>
        <v>346</v>
      </c>
      <c r="G44" s="15">
        <f>'[1]04'!H46</f>
        <v>162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162</v>
      </c>
      <c r="L44" s="18">
        <f>frq!C44</f>
        <v>1</v>
      </c>
      <c r="M44" s="16">
        <f t="shared" si="7"/>
        <v>162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162</v>
      </c>
    </row>
    <row r="45" spans="1:17">
      <c r="A45" s="8" t="s">
        <v>87</v>
      </c>
      <c r="B45" s="15">
        <f>'[1]04'!B47</f>
        <v>159</v>
      </c>
      <c r="C45" s="16">
        <f>'[1]04'!C47</f>
        <v>0</v>
      </c>
      <c r="D45" s="16">
        <f>'[1]04'!D47</f>
        <v>184</v>
      </c>
      <c r="E45" s="16">
        <f>'[1]04'!E47</f>
        <v>0</v>
      </c>
      <c r="F45" s="15">
        <f t="shared" si="6"/>
        <v>343</v>
      </c>
      <c r="G45" s="15">
        <f>'[1]04'!H47</f>
        <v>159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159</v>
      </c>
      <c r="L45" s="18">
        <f>frq!C45</f>
        <v>1</v>
      </c>
      <c r="M45" s="16">
        <f t="shared" si="7"/>
        <v>159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159</v>
      </c>
    </row>
    <row r="46" spans="1:17">
      <c r="A46" s="8" t="s">
        <v>88</v>
      </c>
      <c r="B46" s="15">
        <f>'[1]04'!B48</f>
        <v>159</v>
      </c>
      <c r="C46" s="16">
        <f>'[1]04'!C48</f>
        <v>0</v>
      </c>
      <c r="D46" s="16">
        <f>'[1]04'!D48</f>
        <v>184</v>
      </c>
      <c r="E46" s="16">
        <f>'[1]04'!E48</f>
        <v>0</v>
      </c>
      <c r="F46" s="15">
        <f t="shared" si="6"/>
        <v>343</v>
      </c>
      <c r="G46" s="15">
        <f>'[1]04'!H48</f>
        <v>159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159</v>
      </c>
      <c r="L46" s="18">
        <f>frq!C46</f>
        <v>1</v>
      </c>
      <c r="M46" s="16">
        <f t="shared" si="7"/>
        <v>159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159</v>
      </c>
    </row>
    <row r="47" spans="1:17">
      <c r="A47" s="8" t="s">
        <v>89</v>
      </c>
      <c r="B47" s="15">
        <f>'[1]04'!B49</f>
        <v>159</v>
      </c>
      <c r="C47" s="16">
        <f>'[1]04'!C49</f>
        <v>0</v>
      </c>
      <c r="D47" s="16">
        <f>'[1]04'!D49</f>
        <v>184</v>
      </c>
      <c r="E47" s="16">
        <f>'[1]04'!E49</f>
        <v>0</v>
      </c>
      <c r="F47" s="15">
        <f t="shared" si="6"/>
        <v>343</v>
      </c>
      <c r="G47" s="15">
        <f>'[1]04'!H49</f>
        <v>159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159</v>
      </c>
      <c r="L47" s="18">
        <f>frq!C47</f>
        <v>1</v>
      </c>
      <c r="M47" s="16">
        <f t="shared" si="7"/>
        <v>159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159</v>
      </c>
    </row>
    <row r="48" spans="1:17">
      <c r="A48" s="8" t="s">
        <v>90</v>
      </c>
      <c r="B48" s="15">
        <f>'[1]04'!B50</f>
        <v>159</v>
      </c>
      <c r="C48" s="16">
        <f>'[1]04'!C50</f>
        <v>0</v>
      </c>
      <c r="D48" s="16">
        <f>'[1]04'!D50</f>
        <v>184</v>
      </c>
      <c r="E48" s="16">
        <f>'[1]04'!E50</f>
        <v>0</v>
      </c>
      <c r="F48" s="15">
        <f t="shared" si="6"/>
        <v>343</v>
      </c>
      <c r="G48" s="15">
        <f>'[1]04'!H50</f>
        <v>159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159</v>
      </c>
      <c r="L48" s="18">
        <f>frq!C48</f>
        <v>1</v>
      </c>
      <c r="M48" s="16">
        <f t="shared" si="7"/>
        <v>159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159</v>
      </c>
    </row>
    <row r="49" spans="1:17">
      <c r="A49" s="8" t="s">
        <v>91</v>
      </c>
      <c r="B49" s="15">
        <f>'[1]04'!B51</f>
        <v>159</v>
      </c>
      <c r="C49" s="16">
        <f>'[1]04'!C51</f>
        <v>0</v>
      </c>
      <c r="D49" s="16">
        <f>'[1]04'!D51</f>
        <v>184</v>
      </c>
      <c r="E49" s="16">
        <f>'[1]04'!E51</f>
        <v>0</v>
      </c>
      <c r="F49" s="15">
        <f t="shared" si="6"/>
        <v>343</v>
      </c>
      <c r="G49" s="15">
        <f>'[1]04'!H51</f>
        <v>159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159</v>
      </c>
      <c r="L49" s="18">
        <f>frq!C49</f>
        <v>1</v>
      </c>
      <c r="M49" s="16">
        <f t="shared" si="7"/>
        <v>159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159</v>
      </c>
    </row>
    <row r="50" spans="1:17">
      <c r="A50" s="8" t="s">
        <v>92</v>
      </c>
      <c r="B50" s="15">
        <f>'[1]04'!B52</f>
        <v>158</v>
      </c>
      <c r="C50" s="16">
        <f>'[1]04'!C52</f>
        <v>0</v>
      </c>
      <c r="D50" s="16">
        <f>'[1]04'!D52</f>
        <v>184</v>
      </c>
      <c r="E50" s="16">
        <f>'[1]04'!E52</f>
        <v>0</v>
      </c>
      <c r="F50" s="15">
        <f t="shared" si="6"/>
        <v>342</v>
      </c>
      <c r="G50" s="15">
        <f>'[1]04'!H52</f>
        <v>158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158</v>
      </c>
      <c r="L50" s="18">
        <f>frq!C50</f>
        <v>1</v>
      </c>
      <c r="M50" s="16">
        <f t="shared" si="7"/>
        <v>158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'[1]04'!B53</f>
        <v>164</v>
      </c>
      <c r="C51" s="16">
        <f>'[1]04'!C53</f>
        <v>0</v>
      </c>
      <c r="D51" s="16">
        <f>'[1]04'!D53</f>
        <v>180</v>
      </c>
      <c r="E51" s="16">
        <f>'[1]04'!E53</f>
        <v>0</v>
      </c>
      <c r="F51" s="15">
        <f t="shared" si="6"/>
        <v>344</v>
      </c>
      <c r="G51" s="15">
        <f>'[1]04'!H53</f>
        <v>164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164</v>
      </c>
      <c r="L51" s="18">
        <f>frq!C51</f>
        <v>1</v>
      </c>
      <c r="M51" s="16">
        <f t="shared" si="7"/>
        <v>164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164</v>
      </c>
    </row>
    <row r="52" spans="1:17">
      <c r="A52" s="8" t="s">
        <v>94</v>
      </c>
      <c r="B52" s="15">
        <f>'[1]04'!B54</f>
        <v>159</v>
      </c>
      <c r="C52" s="16">
        <f>'[1]04'!C54</f>
        <v>0</v>
      </c>
      <c r="D52" s="16">
        <f>'[1]04'!D54</f>
        <v>180</v>
      </c>
      <c r="E52" s="16">
        <f>'[1]04'!E54</f>
        <v>0</v>
      </c>
      <c r="F52" s="15">
        <f t="shared" si="6"/>
        <v>339</v>
      </c>
      <c r="G52" s="15">
        <f>'[1]04'!H54</f>
        <v>159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159</v>
      </c>
      <c r="L52" s="18">
        <f>frq!C52</f>
        <v>1</v>
      </c>
      <c r="M52" s="16">
        <f t="shared" si="7"/>
        <v>159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159</v>
      </c>
    </row>
    <row r="53" spans="1:17">
      <c r="A53" s="8" t="s">
        <v>95</v>
      </c>
      <c r="B53" s="15">
        <f>'[1]04'!B55</f>
        <v>159</v>
      </c>
      <c r="C53" s="16">
        <f>'[1]04'!C55</f>
        <v>0</v>
      </c>
      <c r="D53" s="16">
        <f>'[1]04'!D55</f>
        <v>180</v>
      </c>
      <c r="E53" s="16">
        <f>'[1]04'!E55</f>
        <v>0</v>
      </c>
      <c r="F53" s="15">
        <f t="shared" si="6"/>
        <v>339</v>
      </c>
      <c r="G53" s="15">
        <f>'[1]04'!H55</f>
        <v>159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159</v>
      </c>
      <c r="L53" s="18">
        <f>frq!C53</f>
        <v>1</v>
      </c>
      <c r="M53" s="16">
        <f t="shared" si="7"/>
        <v>159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159</v>
      </c>
    </row>
    <row r="54" spans="1:17">
      <c r="A54" s="8" t="s">
        <v>96</v>
      </c>
      <c r="B54" s="15">
        <f>'[1]04'!B56</f>
        <v>159</v>
      </c>
      <c r="C54" s="16">
        <f>'[1]04'!C56</f>
        <v>0</v>
      </c>
      <c r="D54" s="16">
        <f>'[1]04'!D56</f>
        <v>180</v>
      </c>
      <c r="E54" s="16">
        <f>'[1]04'!E56</f>
        <v>0</v>
      </c>
      <c r="F54" s="15">
        <f t="shared" si="6"/>
        <v>339</v>
      </c>
      <c r="G54" s="15">
        <f>'[1]04'!H56</f>
        <v>159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159</v>
      </c>
      <c r="L54" s="18">
        <f>frq!C54</f>
        <v>1</v>
      </c>
      <c r="M54" s="16">
        <f t="shared" si="7"/>
        <v>159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159</v>
      </c>
    </row>
    <row r="55" spans="1:17">
      <c r="A55" s="8" t="s">
        <v>97</v>
      </c>
      <c r="B55" s="15">
        <f>'[1]04'!B57</f>
        <v>159</v>
      </c>
      <c r="C55" s="16">
        <f>'[1]04'!C57</f>
        <v>0</v>
      </c>
      <c r="D55" s="16">
        <f>'[1]04'!D57</f>
        <v>180</v>
      </c>
      <c r="E55" s="16">
        <f>'[1]04'!E57</f>
        <v>0</v>
      </c>
      <c r="F55" s="15">
        <f t="shared" si="6"/>
        <v>339</v>
      </c>
      <c r="G55" s="15">
        <f>'[1]04'!H57</f>
        <v>159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159</v>
      </c>
      <c r="L55" s="18">
        <f>frq!C55</f>
        <v>1</v>
      </c>
      <c r="M55" s="16">
        <f t="shared" si="7"/>
        <v>159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159</v>
      </c>
    </row>
    <row r="56" spans="1:17">
      <c r="A56" s="8" t="s">
        <v>98</v>
      </c>
      <c r="B56" s="15">
        <f>'[1]04'!B58</f>
        <v>159</v>
      </c>
      <c r="C56" s="16">
        <f>'[1]04'!C58</f>
        <v>0</v>
      </c>
      <c r="D56" s="16">
        <f>'[1]04'!D58</f>
        <v>180</v>
      </c>
      <c r="E56" s="16">
        <f>'[1]04'!E58</f>
        <v>0</v>
      </c>
      <c r="F56" s="15">
        <f t="shared" si="6"/>
        <v>339</v>
      </c>
      <c r="G56" s="15">
        <f>'[1]04'!H58</f>
        <v>159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159</v>
      </c>
      <c r="L56" s="18">
        <f>frq!C56</f>
        <v>1</v>
      </c>
      <c r="M56" s="16">
        <f t="shared" si="7"/>
        <v>159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159</v>
      </c>
    </row>
    <row r="57" spans="1:17">
      <c r="A57" s="8" t="s">
        <v>99</v>
      </c>
      <c r="B57" s="15">
        <f>'[1]04'!B59</f>
        <v>156</v>
      </c>
      <c r="C57" s="16">
        <f>'[1]04'!C59</f>
        <v>0</v>
      </c>
      <c r="D57" s="16">
        <f>'[1]04'!D59</f>
        <v>180</v>
      </c>
      <c r="E57" s="16">
        <f>'[1]04'!E59</f>
        <v>0</v>
      </c>
      <c r="F57" s="15">
        <f t="shared" si="6"/>
        <v>336</v>
      </c>
      <c r="G57" s="15">
        <f>'[1]04'!H59</f>
        <v>156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156</v>
      </c>
      <c r="L57" s="18">
        <f>frq!C57</f>
        <v>1</v>
      </c>
      <c r="M57" s="16">
        <f t="shared" si="7"/>
        <v>156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'[1]04'!B60</f>
        <v>162</v>
      </c>
      <c r="C58" s="16">
        <f>'[1]04'!C60</f>
        <v>0</v>
      </c>
      <c r="D58" s="16">
        <f>'[1]04'!D60</f>
        <v>180</v>
      </c>
      <c r="E58" s="16">
        <f>'[1]04'!E60</f>
        <v>0</v>
      </c>
      <c r="F58" s="15">
        <f t="shared" si="6"/>
        <v>342</v>
      </c>
      <c r="G58" s="15">
        <f>'[1]04'!H60</f>
        <v>162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162</v>
      </c>
      <c r="L58" s="18">
        <f>frq!C58</f>
        <v>1</v>
      </c>
      <c r="M58" s="16">
        <f t="shared" si="7"/>
        <v>162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162</v>
      </c>
    </row>
    <row r="59" spans="1:17">
      <c r="A59" s="8" t="s">
        <v>101</v>
      </c>
      <c r="B59" s="15">
        <f>'[1]04'!B61</f>
        <v>159</v>
      </c>
      <c r="C59" s="16">
        <f>'[1]04'!C61</f>
        <v>0</v>
      </c>
      <c r="D59" s="16">
        <f>'[1]04'!D61</f>
        <v>180</v>
      </c>
      <c r="E59" s="16">
        <f>'[1]04'!E61</f>
        <v>0</v>
      </c>
      <c r="F59" s="15">
        <f t="shared" si="6"/>
        <v>339</v>
      </c>
      <c r="G59" s="15">
        <f>'[1]04'!H61</f>
        <v>159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159</v>
      </c>
      <c r="L59" s="18">
        <f>frq!C59</f>
        <v>1</v>
      </c>
      <c r="M59" s="16">
        <f t="shared" si="7"/>
        <v>159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159</v>
      </c>
    </row>
    <row r="60" spans="1:17">
      <c r="A60" s="8" t="s">
        <v>102</v>
      </c>
      <c r="B60" s="15">
        <f>'[1]04'!B62</f>
        <v>159</v>
      </c>
      <c r="C60" s="16">
        <f>'[1]04'!C62</f>
        <v>0</v>
      </c>
      <c r="D60" s="16">
        <f>'[1]04'!D62</f>
        <v>180</v>
      </c>
      <c r="E60" s="16">
        <f>'[1]04'!E62</f>
        <v>0</v>
      </c>
      <c r="F60" s="15">
        <f t="shared" si="6"/>
        <v>339</v>
      </c>
      <c r="G60" s="15">
        <f>'[1]04'!H62</f>
        <v>159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159</v>
      </c>
      <c r="L60" s="18">
        <f>frq!C60</f>
        <v>1</v>
      </c>
      <c r="M60" s="16">
        <f t="shared" si="7"/>
        <v>159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159</v>
      </c>
    </row>
    <row r="61" spans="1:17">
      <c r="A61" s="8" t="s">
        <v>103</v>
      </c>
      <c r="B61" s="15">
        <f>'[1]04'!B63</f>
        <v>159</v>
      </c>
      <c r="C61" s="16">
        <f>'[1]04'!C63</f>
        <v>0</v>
      </c>
      <c r="D61" s="16">
        <f>'[1]04'!D63</f>
        <v>180</v>
      </c>
      <c r="E61" s="16">
        <f>'[1]04'!E63</f>
        <v>0</v>
      </c>
      <c r="F61" s="15">
        <f t="shared" si="6"/>
        <v>339</v>
      </c>
      <c r="G61" s="15">
        <f>'[1]04'!H63</f>
        <v>159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159</v>
      </c>
      <c r="L61" s="18">
        <f>frq!C61</f>
        <v>1</v>
      </c>
      <c r="M61" s="16">
        <f t="shared" si="7"/>
        <v>159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159</v>
      </c>
    </row>
    <row r="62" spans="1:17">
      <c r="A62" s="8" t="s">
        <v>104</v>
      </c>
      <c r="B62" s="15">
        <f>'[1]04'!B64</f>
        <v>156</v>
      </c>
      <c r="C62" s="16">
        <f>'[1]04'!C64</f>
        <v>0</v>
      </c>
      <c r="D62" s="16">
        <f>'[1]04'!D64</f>
        <v>180</v>
      </c>
      <c r="E62" s="16">
        <f>'[1]04'!E64</f>
        <v>0</v>
      </c>
      <c r="F62" s="15">
        <f t="shared" si="6"/>
        <v>336</v>
      </c>
      <c r="G62" s="15">
        <f>'[1]04'!H64</f>
        <v>159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159</v>
      </c>
      <c r="L62" s="18">
        <f>frq!C62</f>
        <v>1</v>
      </c>
      <c r="M62" s="16">
        <f t="shared" si="7"/>
        <v>159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159</v>
      </c>
    </row>
    <row r="63" spans="1:17">
      <c r="A63" s="8" t="s">
        <v>105</v>
      </c>
      <c r="B63" s="15">
        <f>'[1]04'!B65</f>
        <v>156</v>
      </c>
      <c r="C63" s="16">
        <f>'[1]04'!C65</f>
        <v>0</v>
      </c>
      <c r="D63" s="16">
        <f>'[1]04'!D65</f>
        <v>180</v>
      </c>
      <c r="E63" s="16">
        <f>'[1]04'!E65</f>
        <v>0</v>
      </c>
      <c r="F63" s="15">
        <f t="shared" si="6"/>
        <v>336</v>
      </c>
      <c r="G63" s="15">
        <f>'[1]04'!H65</f>
        <v>159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159</v>
      </c>
      <c r="L63" s="18">
        <f>frq!C63</f>
        <v>1</v>
      </c>
      <c r="M63" s="16">
        <f t="shared" si="7"/>
        <v>159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159</v>
      </c>
    </row>
    <row r="64" spans="1:17">
      <c r="A64" s="8" t="s">
        <v>106</v>
      </c>
      <c r="B64" s="15">
        <f>'[1]04'!B66</f>
        <v>154</v>
      </c>
      <c r="C64" s="16">
        <f>'[1]04'!C66</f>
        <v>0</v>
      </c>
      <c r="D64" s="16">
        <f>'[1]04'!D66</f>
        <v>180</v>
      </c>
      <c r="E64" s="16">
        <f>'[1]04'!E66</f>
        <v>0</v>
      </c>
      <c r="F64" s="15">
        <f t="shared" si="6"/>
        <v>334</v>
      </c>
      <c r="G64" s="15">
        <f>'[1]04'!H66</f>
        <v>154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154</v>
      </c>
      <c r="L64" s="18">
        <f>frq!C64</f>
        <v>1</v>
      </c>
      <c r="M64" s="16">
        <f t="shared" si="7"/>
        <v>154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'[1]04'!B67</f>
        <v>159</v>
      </c>
      <c r="C65" s="16">
        <f>'[1]04'!C67</f>
        <v>0</v>
      </c>
      <c r="D65" s="16">
        <f>'[1]04'!D67</f>
        <v>180</v>
      </c>
      <c r="E65" s="16">
        <f>'[1]04'!E67</f>
        <v>0</v>
      </c>
      <c r="F65" s="15">
        <f t="shared" si="6"/>
        <v>339</v>
      </c>
      <c r="G65" s="15">
        <f>'[1]04'!H67</f>
        <v>159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159</v>
      </c>
      <c r="L65" s="18">
        <f>frq!C65</f>
        <v>1</v>
      </c>
      <c r="M65" s="16">
        <f t="shared" si="7"/>
        <v>159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159</v>
      </c>
    </row>
    <row r="66" spans="1:19">
      <c r="A66" s="8" t="s">
        <v>108</v>
      </c>
      <c r="B66" s="15">
        <f>'[1]04'!B68</f>
        <v>155</v>
      </c>
      <c r="C66" s="16">
        <f>'[1]04'!C68</f>
        <v>0</v>
      </c>
      <c r="D66" s="16">
        <f>'[1]04'!D68</f>
        <v>180</v>
      </c>
      <c r="E66" s="16">
        <f>'[1]04'!E68</f>
        <v>0</v>
      </c>
      <c r="F66" s="15">
        <f t="shared" si="6"/>
        <v>335</v>
      </c>
      <c r="G66" s="15">
        <f>'[1]04'!H68</f>
        <v>155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'[1]04'!B69</f>
        <v>155</v>
      </c>
      <c r="C67" s="16">
        <f>'[1]04'!C69</f>
        <v>0</v>
      </c>
      <c r="D67" s="16">
        <f>'[1]04'!D69</f>
        <v>180</v>
      </c>
      <c r="E67" s="16">
        <f>'[1]04'!E69</f>
        <v>0</v>
      </c>
      <c r="F67" s="15">
        <f t="shared" si="6"/>
        <v>335</v>
      </c>
      <c r="G67" s="15">
        <f>'[1]04'!H69</f>
        <v>155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'[1]04'!B70</f>
        <v>155</v>
      </c>
      <c r="C68" s="16">
        <f>'[1]04'!C70</f>
        <v>0</v>
      </c>
      <c r="D68" s="16">
        <f>'[1]04'!D70</f>
        <v>180</v>
      </c>
      <c r="E68" s="16">
        <f>'[1]04'!E70</f>
        <v>0</v>
      </c>
      <c r="F68" s="15">
        <f t="shared" si="6"/>
        <v>335</v>
      </c>
      <c r="G68" s="15">
        <f>'[1]04'!H70</f>
        <v>155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'[1]04'!B71</f>
        <v>155</v>
      </c>
      <c r="C69" s="16">
        <f>'[1]04'!C71</f>
        <v>0</v>
      </c>
      <c r="D69" s="16">
        <f>'[1]04'!D71</f>
        <v>180</v>
      </c>
      <c r="E69" s="16">
        <f>'[1]04'!E71</f>
        <v>0</v>
      </c>
      <c r="F69" s="15">
        <f t="shared" ref="F69:F98" si="17">SUM(B69:E69)</f>
        <v>335</v>
      </c>
      <c r="G69" s="15">
        <f>'[1]04'!H71</f>
        <v>155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'[1]04'!B72</f>
        <v>155</v>
      </c>
      <c r="C70" s="16">
        <f>'[1]04'!C72</f>
        <v>0</v>
      </c>
      <c r="D70" s="16">
        <f>'[1]04'!D72</f>
        <v>180</v>
      </c>
      <c r="E70" s="16">
        <f>'[1]04'!E72</f>
        <v>0</v>
      </c>
      <c r="F70" s="15">
        <f t="shared" si="17"/>
        <v>335</v>
      </c>
      <c r="G70" s="15">
        <f>'[1]04'!H72</f>
        <v>155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'[1]04'!B73</f>
        <v>155</v>
      </c>
      <c r="C71" s="16">
        <f>'[1]04'!C73</f>
        <v>0</v>
      </c>
      <c r="D71" s="16">
        <f>'[1]04'!D73</f>
        <v>180</v>
      </c>
      <c r="E71" s="16">
        <f>'[1]04'!E73</f>
        <v>0</v>
      </c>
      <c r="F71" s="15">
        <f t="shared" si="17"/>
        <v>335</v>
      </c>
      <c r="G71" s="15">
        <f>'[1]04'!H73</f>
        <v>155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'[1]04'!B74</f>
        <v>155</v>
      </c>
      <c r="C72" s="16">
        <f>'[1]04'!C74</f>
        <v>0</v>
      </c>
      <c r="D72" s="16">
        <f>'[1]04'!D74</f>
        <v>180</v>
      </c>
      <c r="E72" s="16">
        <f>'[1]04'!E74</f>
        <v>0</v>
      </c>
      <c r="F72" s="15">
        <f t="shared" si="17"/>
        <v>335</v>
      </c>
      <c r="G72" s="15">
        <f>'[1]04'!H74</f>
        <v>155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'[1]04'!B75</f>
        <v>155</v>
      </c>
      <c r="C73" s="16">
        <f>'[1]04'!C75</f>
        <v>0</v>
      </c>
      <c r="D73" s="16">
        <f>'[1]04'!D75</f>
        <v>180</v>
      </c>
      <c r="E73" s="16">
        <f>'[1]04'!E75</f>
        <v>0</v>
      </c>
      <c r="F73" s="15">
        <f t="shared" si="17"/>
        <v>335</v>
      </c>
      <c r="G73" s="15">
        <f>'[1]04'!H75</f>
        <v>155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'[1]04'!B76</f>
        <v>155</v>
      </c>
      <c r="C74" s="16">
        <f>'[1]04'!C76</f>
        <v>0</v>
      </c>
      <c r="D74" s="16">
        <f>'[1]04'!D76</f>
        <v>180</v>
      </c>
      <c r="E74" s="16">
        <f>'[1]04'!E76</f>
        <v>0</v>
      </c>
      <c r="F74" s="15">
        <f t="shared" si="17"/>
        <v>335</v>
      </c>
      <c r="G74" s="15">
        <f>'[1]04'!H76</f>
        <v>155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'[1]04'!B77</f>
        <v>158</v>
      </c>
      <c r="C75" s="16">
        <f>'[1]04'!C77</f>
        <v>0</v>
      </c>
      <c r="D75" s="16">
        <f>'[1]04'!D77</f>
        <v>184</v>
      </c>
      <c r="E75" s="16">
        <f>'[1]04'!E77</f>
        <v>0</v>
      </c>
      <c r="F75" s="15">
        <f t="shared" si="17"/>
        <v>342</v>
      </c>
      <c r="G75" s="15">
        <f>'[1]04'!H77</f>
        <v>158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158</v>
      </c>
      <c r="L75" s="18">
        <f>frq!C75</f>
        <v>1</v>
      </c>
      <c r="M75" s="16">
        <f t="shared" si="11"/>
        <v>158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'[1]04'!B78</f>
        <v>158</v>
      </c>
      <c r="C76" s="16">
        <f>'[1]04'!C78</f>
        <v>0</v>
      </c>
      <c r="D76" s="16">
        <f>'[1]04'!D78</f>
        <v>184</v>
      </c>
      <c r="E76" s="16">
        <f>'[1]04'!E78</f>
        <v>0</v>
      </c>
      <c r="F76" s="15">
        <f t="shared" si="17"/>
        <v>342</v>
      </c>
      <c r="G76" s="15">
        <f>'[1]04'!H78</f>
        <v>158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158</v>
      </c>
      <c r="L76" s="18">
        <f>frq!C76</f>
        <v>1</v>
      </c>
      <c r="M76" s="16">
        <f t="shared" si="11"/>
        <v>158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'[1]04'!B79</f>
        <v>158</v>
      </c>
      <c r="C77" s="16">
        <f>'[1]04'!C79</f>
        <v>0</v>
      </c>
      <c r="D77" s="16">
        <f>'[1]04'!D79</f>
        <v>184</v>
      </c>
      <c r="E77" s="16">
        <f>'[1]04'!E79</f>
        <v>0</v>
      </c>
      <c r="F77" s="15">
        <f t="shared" si="17"/>
        <v>342</v>
      </c>
      <c r="G77" s="15">
        <f>'[1]04'!H79</f>
        <v>158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158</v>
      </c>
      <c r="L77" s="18">
        <f>frq!C77</f>
        <v>1</v>
      </c>
      <c r="M77" s="16">
        <f t="shared" si="11"/>
        <v>158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'[1]04'!B80</f>
        <v>158</v>
      </c>
      <c r="C78" s="16">
        <f>'[1]04'!C80</f>
        <v>0</v>
      </c>
      <c r="D78" s="16">
        <f>'[1]04'!D80</f>
        <v>184</v>
      </c>
      <c r="E78" s="16">
        <f>'[1]04'!E80</f>
        <v>0</v>
      </c>
      <c r="F78" s="15">
        <f t="shared" si="17"/>
        <v>342</v>
      </c>
      <c r="G78" s="15">
        <f>'[1]04'!H80</f>
        <v>158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158</v>
      </c>
      <c r="L78" s="18">
        <f>frq!C78</f>
        <v>1</v>
      </c>
      <c r="M78" s="16">
        <f t="shared" si="11"/>
        <v>158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'[1]04'!B81</f>
        <v>164</v>
      </c>
      <c r="C79" s="16">
        <f>'[1]04'!C81</f>
        <v>0</v>
      </c>
      <c r="D79" s="16">
        <f>'[1]04'!D81</f>
        <v>184</v>
      </c>
      <c r="E79" s="16">
        <f>'[1]04'!E81</f>
        <v>0</v>
      </c>
      <c r="F79" s="15">
        <f t="shared" si="17"/>
        <v>348</v>
      </c>
      <c r="G79" s="15">
        <f>'[1]04'!H81</f>
        <v>164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164</v>
      </c>
      <c r="L79" s="18">
        <f>frq!C79</f>
        <v>1</v>
      </c>
      <c r="M79" s="16">
        <f t="shared" si="11"/>
        <v>164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164</v>
      </c>
    </row>
    <row r="80" spans="1:19">
      <c r="A80" s="8" t="s">
        <v>122</v>
      </c>
      <c r="B80" s="15">
        <f>'[1]04'!B82</f>
        <v>164</v>
      </c>
      <c r="C80" s="16">
        <f>'[1]04'!C82</f>
        <v>0</v>
      </c>
      <c r="D80" s="16">
        <f>'[1]04'!D82</f>
        <v>184</v>
      </c>
      <c r="E80" s="16">
        <f>'[1]04'!E82</f>
        <v>0</v>
      </c>
      <c r="F80" s="15">
        <f t="shared" si="17"/>
        <v>348</v>
      </c>
      <c r="G80" s="15">
        <f>'[1]04'!H82</f>
        <v>164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164</v>
      </c>
      <c r="L80" s="18">
        <f>frq!C80</f>
        <v>1</v>
      </c>
      <c r="M80" s="16">
        <f t="shared" si="11"/>
        <v>164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164</v>
      </c>
    </row>
    <row r="81" spans="1:17">
      <c r="A81" s="8" t="s">
        <v>123</v>
      </c>
      <c r="B81" s="15">
        <f>'[1]04'!B83</f>
        <v>158</v>
      </c>
      <c r="C81" s="16">
        <f>'[1]04'!C83</f>
        <v>0</v>
      </c>
      <c r="D81" s="16">
        <f>'[1]04'!D83</f>
        <v>184</v>
      </c>
      <c r="E81" s="16">
        <f>'[1]04'!E83</f>
        <v>0</v>
      </c>
      <c r="F81" s="15">
        <f t="shared" si="17"/>
        <v>342</v>
      </c>
      <c r="G81" s="15">
        <f>'[1]04'!H83</f>
        <v>158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158</v>
      </c>
      <c r="L81" s="18">
        <f>frq!C81</f>
        <v>1</v>
      </c>
      <c r="M81" s="16">
        <f t="shared" si="11"/>
        <v>158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'[1]04'!B84</f>
        <v>164</v>
      </c>
      <c r="C82" s="16">
        <f>'[1]04'!C84</f>
        <v>0</v>
      </c>
      <c r="D82" s="16">
        <f>'[1]04'!D84</f>
        <v>184</v>
      </c>
      <c r="E82" s="16">
        <f>'[1]04'!E84</f>
        <v>0</v>
      </c>
      <c r="F82" s="15">
        <f t="shared" si="17"/>
        <v>348</v>
      </c>
      <c r="G82" s="15">
        <f>'[1]04'!H84</f>
        <v>164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164</v>
      </c>
      <c r="L82" s="18">
        <f>frq!C82</f>
        <v>1</v>
      </c>
      <c r="M82" s="16">
        <f t="shared" si="11"/>
        <v>164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164</v>
      </c>
    </row>
    <row r="83" spans="1:17">
      <c r="A83" s="8" t="s">
        <v>125</v>
      </c>
      <c r="B83" s="15">
        <f>'[1]04'!B85</f>
        <v>164</v>
      </c>
      <c r="C83" s="16">
        <f>'[1]04'!C85</f>
        <v>0</v>
      </c>
      <c r="D83" s="16">
        <f>'[1]04'!D85</f>
        <v>184</v>
      </c>
      <c r="E83" s="16">
        <f>'[1]04'!E85</f>
        <v>0</v>
      </c>
      <c r="F83" s="15">
        <f t="shared" si="17"/>
        <v>348</v>
      </c>
      <c r="G83" s="15">
        <f>'[1]04'!H85</f>
        <v>164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164</v>
      </c>
      <c r="L83" s="18">
        <f>frq!C83</f>
        <v>1</v>
      </c>
      <c r="M83" s="16">
        <f t="shared" si="11"/>
        <v>164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164</v>
      </c>
    </row>
    <row r="84" spans="1:17">
      <c r="A84" s="8" t="s">
        <v>126</v>
      </c>
      <c r="B84" s="15">
        <f>'[1]04'!B86</f>
        <v>164</v>
      </c>
      <c r="C84" s="16">
        <f>'[1]04'!C86</f>
        <v>0</v>
      </c>
      <c r="D84" s="16">
        <f>'[1]04'!D86</f>
        <v>184</v>
      </c>
      <c r="E84" s="16">
        <f>'[1]04'!E86</f>
        <v>0</v>
      </c>
      <c r="F84" s="15">
        <f t="shared" si="17"/>
        <v>348</v>
      </c>
      <c r="G84" s="15">
        <f>'[1]04'!H86</f>
        <v>164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164</v>
      </c>
      <c r="L84" s="18">
        <f>frq!C84</f>
        <v>1</v>
      </c>
      <c r="M84" s="16">
        <f t="shared" si="11"/>
        <v>164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164</v>
      </c>
    </row>
    <row r="85" spans="1:17">
      <c r="A85" s="8" t="s">
        <v>127</v>
      </c>
      <c r="B85" s="15">
        <f>'[1]04'!B87</f>
        <v>164</v>
      </c>
      <c r="C85" s="16">
        <f>'[1]04'!C87</f>
        <v>0</v>
      </c>
      <c r="D85" s="16">
        <f>'[1]04'!D87</f>
        <v>184</v>
      </c>
      <c r="E85" s="16">
        <f>'[1]04'!E87</f>
        <v>0</v>
      </c>
      <c r="F85" s="15">
        <f t="shared" si="17"/>
        <v>348</v>
      </c>
      <c r="G85" s="15">
        <f>'[1]04'!H87</f>
        <v>164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164</v>
      </c>
      <c r="L85" s="18">
        <f>frq!C85</f>
        <v>1</v>
      </c>
      <c r="M85" s="16">
        <f t="shared" si="11"/>
        <v>164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164</v>
      </c>
    </row>
    <row r="86" spans="1:17">
      <c r="A86" s="8" t="s">
        <v>128</v>
      </c>
      <c r="B86" s="15">
        <f>'[1]04'!B88</f>
        <v>164</v>
      </c>
      <c r="C86" s="16">
        <f>'[1]04'!C88</f>
        <v>0</v>
      </c>
      <c r="D86" s="16">
        <f>'[1]04'!D88</f>
        <v>184</v>
      </c>
      <c r="E86" s="16">
        <f>'[1]04'!E88</f>
        <v>0</v>
      </c>
      <c r="F86" s="15">
        <f t="shared" si="17"/>
        <v>348</v>
      </c>
      <c r="G86" s="15">
        <f>'[1]04'!H88</f>
        <v>164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164</v>
      </c>
      <c r="L86" s="18">
        <f>frq!C86</f>
        <v>1</v>
      </c>
      <c r="M86" s="16">
        <f t="shared" si="11"/>
        <v>164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164</v>
      </c>
    </row>
    <row r="87" spans="1:17">
      <c r="A87" s="8" t="s">
        <v>129</v>
      </c>
      <c r="B87" s="15">
        <f>'[1]04'!B89</f>
        <v>158</v>
      </c>
      <c r="C87" s="16">
        <f>'[1]04'!C89</f>
        <v>0</v>
      </c>
      <c r="D87" s="16">
        <f>'[1]04'!D89</f>
        <v>184</v>
      </c>
      <c r="E87" s="16">
        <f>'[1]04'!E89</f>
        <v>0</v>
      </c>
      <c r="F87" s="15">
        <f t="shared" si="17"/>
        <v>342</v>
      </c>
      <c r="G87" s="15">
        <f>'[1]04'!H89</f>
        <v>158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158</v>
      </c>
      <c r="L87" s="18">
        <f>frq!C87</f>
        <v>1</v>
      </c>
      <c r="M87" s="16">
        <f t="shared" si="11"/>
        <v>158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'[1]04'!B90</f>
        <v>161</v>
      </c>
      <c r="C88" s="16">
        <f>'[1]04'!C90</f>
        <v>0</v>
      </c>
      <c r="D88" s="16">
        <f>'[1]04'!D90</f>
        <v>184</v>
      </c>
      <c r="E88" s="16">
        <f>'[1]04'!E90</f>
        <v>0</v>
      </c>
      <c r="F88" s="15">
        <f t="shared" si="17"/>
        <v>345</v>
      </c>
      <c r="G88" s="15">
        <f>'[1]04'!H90</f>
        <v>161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161</v>
      </c>
      <c r="L88" s="18">
        <f>frq!C88</f>
        <v>1</v>
      </c>
      <c r="M88" s="16">
        <f t="shared" si="11"/>
        <v>161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161</v>
      </c>
    </row>
    <row r="89" spans="1:17">
      <c r="A89" s="8" t="s">
        <v>131</v>
      </c>
      <c r="B89" s="15">
        <f>'[1]04'!B91</f>
        <v>161</v>
      </c>
      <c r="C89" s="16">
        <f>'[1]04'!C91</f>
        <v>0</v>
      </c>
      <c r="D89" s="16">
        <f>'[1]04'!D91</f>
        <v>184</v>
      </c>
      <c r="E89" s="16">
        <f>'[1]04'!E91</f>
        <v>0</v>
      </c>
      <c r="F89" s="15">
        <f t="shared" si="17"/>
        <v>345</v>
      </c>
      <c r="G89" s="15">
        <f>'[1]04'!H91</f>
        <v>161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161</v>
      </c>
      <c r="L89" s="18">
        <f>frq!C89</f>
        <v>1</v>
      </c>
      <c r="M89" s="16">
        <f t="shared" si="11"/>
        <v>161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161</v>
      </c>
    </row>
    <row r="90" spans="1:17">
      <c r="A90" s="8" t="s">
        <v>132</v>
      </c>
      <c r="B90" s="15">
        <f>'[1]04'!B92</f>
        <v>161</v>
      </c>
      <c r="C90" s="16">
        <f>'[1]04'!C92</f>
        <v>0</v>
      </c>
      <c r="D90" s="16">
        <f>'[1]04'!D92</f>
        <v>184</v>
      </c>
      <c r="E90" s="16">
        <f>'[1]04'!E92</f>
        <v>0</v>
      </c>
      <c r="F90" s="15">
        <f t="shared" si="17"/>
        <v>345</v>
      </c>
      <c r="G90" s="15">
        <f>'[1]04'!H92</f>
        <v>161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161</v>
      </c>
      <c r="L90" s="18">
        <f>frq!C90</f>
        <v>1</v>
      </c>
      <c r="M90" s="16">
        <f t="shared" si="11"/>
        <v>161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161</v>
      </c>
    </row>
    <row r="91" spans="1:17">
      <c r="A91" s="8" t="s">
        <v>133</v>
      </c>
      <c r="B91" s="15">
        <f>'[1]04'!B93</f>
        <v>161</v>
      </c>
      <c r="C91" s="16">
        <f>'[1]04'!C93</f>
        <v>0</v>
      </c>
      <c r="D91" s="16">
        <f>'[1]04'!D93</f>
        <v>184</v>
      </c>
      <c r="E91" s="16">
        <f>'[1]04'!E93</f>
        <v>0</v>
      </c>
      <c r="F91" s="15">
        <f t="shared" si="17"/>
        <v>345</v>
      </c>
      <c r="G91" s="15">
        <f>'[1]04'!H93</f>
        <v>161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161</v>
      </c>
      <c r="L91" s="18">
        <f>frq!C91</f>
        <v>1</v>
      </c>
      <c r="M91" s="16">
        <f t="shared" si="11"/>
        <v>161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161</v>
      </c>
    </row>
    <row r="92" spans="1:17">
      <c r="A92" s="8" t="s">
        <v>134</v>
      </c>
      <c r="B92" s="15">
        <f>'[1]04'!B94</f>
        <v>161</v>
      </c>
      <c r="C92" s="16">
        <f>'[1]04'!C94</f>
        <v>0</v>
      </c>
      <c r="D92" s="16">
        <f>'[1]04'!D94</f>
        <v>184</v>
      </c>
      <c r="E92" s="16">
        <f>'[1]04'!E94</f>
        <v>0</v>
      </c>
      <c r="F92" s="15">
        <f t="shared" si="17"/>
        <v>345</v>
      </c>
      <c r="G92" s="15">
        <f>'[1]04'!H94</f>
        <v>161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161</v>
      </c>
      <c r="L92" s="18">
        <f>frq!C92</f>
        <v>1</v>
      </c>
      <c r="M92" s="16">
        <f t="shared" si="11"/>
        <v>161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161</v>
      </c>
    </row>
    <row r="93" spans="1:17">
      <c r="A93" s="8" t="s">
        <v>135</v>
      </c>
      <c r="B93" s="15">
        <f>'[1]04'!B95</f>
        <v>157</v>
      </c>
      <c r="C93" s="16">
        <f>'[1]04'!C95</f>
        <v>0</v>
      </c>
      <c r="D93" s="16">
        <f>'[1]04'!D95</f>
        <v>184</v>
      </c>
      <c r="E93" s="16">
        <f>'[1]04'!E95</f>
        <v>0</v>
      </c>
      <c r="F93" s="15">
        <f t="shared" si="17"/>
        <v>341</v>
      </c>
      <c r="G93" s="15">
        <f>'[1]04'!H95</f>
        <v>157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157</v>
      </c>
      <c r="L93" s="18">
        <f>frq!C93</f>
        <v>1</v>
      </c>
      <c r="M93" s="16">
        <f t="shared" si="11"/>
        <v>157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157</v>
      </c>
    </row>
    <row r="94" spans="1:17">
      <c r="A94" s="8" t="s">
        <v>136</v>
      </c>
      <c r="B94" s="15">
        <f>'[1]04'!B96</f>
        <v>161</v>
      </c>
      <c r="C94" s="16">
        <f>'[1]04'!C96</f>
        <v>0</v>
      </c>
      <c r="D94" s="16">
        <f>'[1]04'!D96</f>
        <v>184</v>
      </c>
      <c r="E94" s="16">
        <f>'[1]04'!E96</f>
        <v>0</v>
      </c>
      <c r="F94" s="15">
        <f t="shared" si="17"/>
        <v>345</v>
      </c>
      <c r="G94" s="15">
        <f>'[1]04'!H96</f>
        <v>161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161</v>
      </c>
      <c r="L94" s="18">
        <f>frq!C94</f>
        <v>1</v>
      </c>
      <c r="M94" s="16">
        <f t="shared" si="11"/>
        <v>161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161</v>
      </c>
    </row>
    <row r="95" spans="1:17">
      <c r="A95" s="8" t="s">
        <v>137</v>
      </c>
      <c r="B95" s="15">
        <f>'[1]04'!B97</f>
        <v>163</v>
      </c>
      <c r="C95" s="16">
        <f>'[1]04'!C97</f>
        <v>0</v>
      </c>
      <c r="D95" s="16">
        <f>'[1]04'!D97</f>
        <v>184</v>
      </c>
      <c r="E95" s="16">
        <f>'[1]04'!E97</f>
        <v>0</v>
      </c>
      <c r="F95" s="15">
        <f t="shared" si="17"/>
        <v>347</v>
      </c>
      <c r="G95" s="15">
        <f>'[1]04'!H97</f>
        <v>163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163</v>
      </c>
      <c r="L95" s="18">
        <f>frq!C95</f>
        <v>1</v>
      </c>
      <c r="M95" s="16">
        <f t="shared" si="11"/>
        <v>163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163</v>
      </c>
    </row>
    <row r="96" spans="1:17">
      <c r="A96" s="8" t="s">
        <v>138</v>
      </c>
      <c r="B96" s="15">
        <f>'[1]04'!B98</f>
        <v>163</v>
      </c>
      <c r="C96" s="16">
        <f>'[1]04'!C98</f>
        <v>0</v>
      </c>
      <c r="D96" s="16">
        <f>'[1]04'!D98</f>
        <v>184</v>
      </c>
      <c r="E96" s="16">
        <f>'[1]04'!E98</f>
        <v>0</v>
      </c>
      <c r="F96" s="15">
        <f t="shared" si="17"/>
        <v>347</v>
      </c>
      <c r="G96" s="15">
        <f>'[1]04'!H98</f>
        <v>163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163</v>
      </c>
      <c r="L96" s="18">
        <f>frq!C96</f>
        <v>1</v>
      </c>
      <c r="M96" s="16">
        <f t="shared" si="11"/>
        <v>163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163</v>
      </c>
    </row>
    <row r="97" spans="1:17">
      <c r="A97" s="8" t="s">
        <v>139</v>
      </c>
      <c r="B97" s="15">
        <f>'[1]04'!B99</f>
        <v>163</v>
      </c>
      <c r="C97" s="16">
        <f>'[1]04'!C99</f>
        <v>0</v>
      </c>
      <c r="D97" s="16">
        <f>'[1]04'!D99</f>
        <v>184</v>
      </c>
      <c r="E97" s="16">
        <f>'[1]04'!E99</f>
        <v>0</v>
      </c>
      <c r="F97" s="15">
        <f t="shared" si="17"/>
        <v>347</v>
      </c>
      <c r="G97" s="15">
        <f>'[1]04'!H99</f>
        <v>163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163</v>
      </c>
      <c r="L97" s="18">
        <f>frq!C97</f>
        <v>1</v>
      </c>
      <c r="M97" s="16">
        <f t="shared" si="11"/>
        <v>163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163</v>
      </c>
    </row>
    <row r="98" spans="1:17">
      <c r="A98" s="8" t="s">
        <v>140</v>
      </c>
      <c r="B98" s="15">
        <f>'[1]04'!B100</f>
        <v>163</v>
      </c>
      <c r="C98" s="16">
        <f>'[1]04'!C100</f>
        <v>0</v>
      </c>
      <c r="D98" s="16">
        <f>'[1]04'!D100</f>
        <v>184</v>
      </c>
      <c r="E98" s="16">
        <f>'[1]04'!E100</f>
        <v>0</v>
      </c>
      <c r="F98" s="15">
        <f t="shared" si="17"/>
        <v>347</v>
      </c>
      <c r="G98" s="15">
        <f>'[1]04'!H100</f>
        <v>163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163</v>
      </c>
      <c r="L98" s="18">
        <f>frq!C98</f>
        <v>1</v>
      </c>
      <c r="M98" s="16">
        <f t="shared" si="11"/>
        <v>163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163</v>
      </c>
    </row>
    <row r="99" spans="1:17">
      <c r="A99" s="8" t="s">
        <v>175</v>
      </c>
      <c r="B99" s="15">
        <f t="shared" ref="B99:Q99" si="18">SUM(B3:B98)/4000</f>
        <v>3.8195000000000001</v>
      </c>
      <c r="C99" s="15">
        <f t="shared" si="18"/>
        <v>0</v>
      </c>
      <c r="D99" s="15">
        <f t="shared" si="18"/>
        <v>4.3920000000000003</v>
      </c>
      <c r="E99" s="15">
        <f t="shared" si="18"/>
        <v>0</v>
      </c>
      <c r="F99" s="15">
        <f t="shared" si="18"/>
        <v>8.2114999999999991</v>
      </c>
      <c r="G99" s="15">
        <f t="shared" si="18"/>
        <v>3.8210000000000002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3.8210000000000002</v>
      </c>
      <c r="L99" s="15">
        <f t="shared" si="18"/>
        <v>2.4E-2</v>
      </c>
      <c r="M99" s="15">
        <f t="shared" si="18"/>
        <v>3.8210000000000002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3.8210000000000002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'[2]04'!B5</f>
        <v>84</v>
      </c>
      <c r="C3" s="196">
        <f>'[2]04'!C5</f>
        <v>0</v>
      </c>
      <c r="D3" s="196">
        <f>'[2]04'!D5</f>
        <v>0</v>
      </c>
      <c r="E3" s="196">
        <f>'[2]04'!E5</f>
        <v>0</v>
      </c>
      <c r="F3" s="15">
        <f>SUM(B3:E3)</f>
        <v>84</v>
      </c>
      <c r="G3" s="195">
        <f>'[2]04'!H5</f>
        <v>40</v>
      </c>
      <c r="H3" s="196">
        <f>'[2]04'!I5</f>
        <v>0</v>
      </c>
      <c r="I3" s="196">
        <f>'[2]04'!J5</f>
        <v>0</v>
      </c>
      <c r="J3" s="196">
        <f>'[2]04'!K5</f>
        <v>0</v>
      </c>
      <c r="K3" s="15">
        <f>SUM(G3:J3)</f>
        <v>40</v>
      </c>
      <c r="L3" s="18">
        <f>frq!C3</f>
        <v>1</v>
      </c>
      <c r="M3" s="167">
        <f>IF($L3=1,G3,IF(AND($L3=0.985,G3&gt;0.985*B3),B3*0.985,IF(AND($L3=0.965,G3&gt;0.965*B3),0.965*B3,G3)))-R3</f>
        <v>39.6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39.6</v>
      </c>
      <c r="R3" s="18">
        <v>0.4</v>
      </c>
    </row>
    <row r="4" spans="1:18">
      <c r="A4" s="8" t="s">
        <v>46</v>
      </c>
      <c r="B4" s="195">
        <f>'[2]04'!B6</f>
        <v>84</v>
      </c>
      <c r="C4" s="196">
        <f>'[2]04'!C6</f>
        <v>0</v>
      </c>
      <c r="D4" s="196">
        <f>'[2]04'!D6</f>
        <v>0</v>
      </c>
      <c r="E4" s="196">
        <f>'[2]04'!E6</f>
        <v>0</v>
      </c>
      <c r="F4" s="15">
        <f>SUM(B4:E4)</f>
        <v>84</v>
      </c>
      <c r="G4" s="195">
        <f>'[2]04'!H6</f>
        <v>40</v>
      </c>
      <c r="H4" s="196">
        <f>'[2]04'!I6</f>
        <v>0</v>
      </c>
      <c r="I4" s="196">
        <f>'[2]04'!J6</f>
        <v>0</v>
      </c>
      <c r="J4" s="196">
        <f>'[2]04'!K6</f>
        <v>0</v>
      </c>
      <c r="K4" s="15">
        <f t="shared" ref="K4:K67" si="3">SUM(G4:J4)</f>
        <v>40</v>
      </c>
      <c r="L4" s="18">
        <f>frq!C4</f>
        <v>1</v>
      </c>
      <c r="M4" s="167">
        <f t="shared" ref="M4:M67" si="4">IF($L4=1,G4,IF(AND($L4=0.985,G4&gt;0.985*B4),B4*0.985,IF(AND($L4=0.965,G4&gt;0.965*B4),0.965*B4,G4)))-R4</f>
        <v>39.6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39.6</v>
      </c>
      <c r="R4" s="18">
        <v>0.4</v>
      </c>
    </row>
    <row r="5" spans="1:18">
      <c r="A5" s="8" t="s">
        <v>47</v>
      </c>
      <c r="B5" s="195">
        <f>'[2]04'!B7</f>
        <v>84</v>
      </c>
      <c r="C5" s="196">
        <f>'[2]04'!C7</f>
        <v>0</v>
      </c>
      <c r="D5" s="196">
        <f>'[2]04'!D7</f>
        <v>0</v>
      </c>
      <c r="E5" s="196">
        <f>'[2]04'!E7</f>
        <v>0</v>
      </c>
      <c r="F5" s="15">
        <f t="shared" ref="F5:F68" si="6">SUM(B5:E5)</f>
        <v>84</v>
      </c>
      <c r="G5" s="195">
        <f>'[2]04'!H7</f>
        <v>40</v>
      </c>
      <c r="H5" s="196">
        <f>'[2]04'!I7</f>
        <v>0</v>
      </c>
      <c r="I5" s="196">
        <f>'[2]04'!J7</f>
        <v>0</v>
      </c>
      <c r="J5" s="196">
        <f>'[2]04'!K7</f>
        <v>0</v>
      </c>
      <c r="K5" s="15">
        <f t="shared" si="3"/>
        <v>40</v>
      </c>
      <c r="L5" s="18">
        <f>frq!C5</f>
        <v>1</v>
      </c>
      <c r="M5" s="167">
        <f t="shared" si="4"/>
        <v>39.6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39.6</v>
      </c>
      <c r="R5" s="18">
        <v>0.4</v>
      </c>
    </row>
    <row r="6" spans="1:18">
      <c r="A6" s="8" t="s">
        <v>48</v>
      </c>
      <c r="B6" s="195">
        <f>'[2]04'!B8</f>
        <v>84</v>
      </c>
      <c r="C6" s="196">
        <f>'[2]04'!C8</f>
        <v>0</v>
      </c>
      <c r="D6" s="196">
        <f>'[2]04'!D8</f>
        <v>0</v>
      </c>
      <c r="E6" s="196">
        <f>'[2]04'!E8</f>
        <v>0</v>
      </c>
      <c r="F6" s="15">
        <f t="shared" si="6"/>
        <v>84</v>
      </c>
      <c r="G6" s="195">
        <f>'[2]04'!H8</f>
        <v>40</v>
      </c>
      <c r="H6" s="196">
        <f>'[2]04'!I8</f>
        <v>0</v>
      </c>
      <c r="I6" s="196">
        <f>'[2]04'!J8</f>
        <v>0</v>
      </c>
      <c r="J6" s="196">
        <f>'[2]04'!K8</f>
        <v>0</v>
      </c>
      <c r="K6" s="15">
        <f t="shared" si="3"/>
        <v>40</v>
      </c>
      <c r="L6" s="18">
        <f>frq!C6</f>
        <v>1</v>
      </c>
      <c r="M6" s="167">
        <f t="shared" si="4"/>
        <v>39.6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39.6</v>
      </c>
      <c r="R6" s="18">
        <v>0.4</v>
      </c>
    </row>
    <row r="7" spans="1:18">
      <c r="A7" s="8" t="s">
        <v>49</v>
      </c>
      <c r="B7" s="195">
        <f>'[2]04'!B9</f>
        <v>84</v>
      </c>
      <c r="C7" s="196">
        <f>'[2]04'!C9</f>
        <v>0</v>
      </c>
      <c r="D7" s="196">
        <f>'[2]04'!D9</f>
        <v>0</v>
      </c>
      <c r="E7" s="196">
        <f>'[2]04'!E9</f>
        <v>0</v>
      </c>
      <c r="F7" s="15">
        <f t="shared" si="6"/>
        <v>84</v>
      </c>
      <c r="G7" s="195">
        <f>'[2]04'!H9</f>
        <v>40</v>
      </c>
      <c r="H7" s="196">
        <f>'[2]04'!I9</f>
        <v>0</v>
      </c>
      <c r="I7" s="196">
        <f>'[2]04'!J9</f>
        <v>0</v>
      </c>
      <c r="J7" s="196">
        <f>'[2]04'!K9</f>
        <v>0</v>
      </c>
      <c r="K7" s="15">
        <f t="shared" si="3"/>
        <v>40</v>
      </c>
      <c r="L7" s="18">
        <f>frq!C7</f>
        <v>1</v>
      </c>
      <c r="M7" s="167">
        <f t="shared" si="4"/>
        <v>39.6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39.6</v>
      </c>
      <c r="R7" s="18">
        <v>0.4</v>
      </c>
    </row>
    <row r="8" spans="1:18">
      <c r="A8" s="8" t="s">
        <v>50</v>
      </c>
      <c r="B8" s="195">
        <f>'[2]04'!B10</f>
        <v>84</v>
      </c>
      <c r="C8" s="196">
        <f>'[2]04'!C10</f>
        <v>0</v>
      </c>
      <c r="D8" s="196">
        <f>'[2]04'!D10</f>
        <v>0</v>
      </c>
      <c r="E8" s="196">
        <f>'[2]04'!E10</f>
        <v>0</v>
      </c>
      <c r="F8" s="15">
        <f t="shared" si="6"/>
        <v>84</v>
      </c>
      <c r="G8" s="195">
        <f>'[2]04'!H10</f>
        <v>40</v>
      </c>
      <c r="H8" s="196">
        <f>'[2]04'!I10</f>
        <v>0</v>
      </c>
      <c r="I8" s="196">
        <f>'[2]04'!J10</f>
        <v>0</v>
      </c>
      <c r="J8" s="196">
        <f>'[2]04'!K10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195">
        <f>'[2]04'!B11</f>
        <v>84</v>
      </c>
      <c r="C9" s="196">
        <f>'[2]04'!C11</f>
        <v>0</v>
      </c>
      <c r="D9" s="196">
        <f>'[2]04'!D11</f>
        <v>0</v>
      </c>
      <c r="E9" s="196">
        <f>'[2]04'!E11</f>
        <v>0</v>
      </c>
      <c r="F9" s="15">
        <f t="shared" si="6"/>
        <v>84</v>
      </c>
      <c r="G9" s="195">
        <f>'[2]04'!H11</f>
        <v>40</v>
      </c>
      <c r="H9" s="196">
        <f>'[2]04'!I11</f>
        <v>0</v>
      </c>
      <c r="I9" s="196">
        <f>'[2]04'!J11</f>
        <v>0</v>
      </c>
      <c r="J9" s="196">
        <f>'[2]04'!K11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195">
        <f>'[2]04'!B12</f>
        <v>84</v>
      </c>
      <c r="C10" s="196">
        <f>'[2]04'!C12</f>
        <v>0</v>
      </c>
      <c r="D10" s="196">
        <f>'[2]04'!D12</f>
        <v>0</v>
      </c>
      <c r="E10" s="196">
        <f>'[2]04'!E12</f>
        <v>0</v>
      </c>
      <c r="F10" s="15">
        <f t="shared" si="6"/>
        <v>84</v>
      </c>
      <c r="G10" s="195">
        <f>'[2]04'!H12</f>
        <v>40</v>
      </c>
      <c r="H10" s="196">
        <f>'[2]04'!I12</f>
        <v>0</v>
      </c>
      <c r="I10" s="196">
        <f>'[2]04'!J12</f>
        <v>0</v>
      </c>
      <c r="J10" s="196">
        <f>'[2]04'!K12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195">
        <f>'[2]04'!B13</f>
        <v>84</v>
      </c>
      <c r="C11" s="196">
        <f>'[2]04'!C13</f>
        <v>0</v>
      </c>
      <c r="D11" s="196">
        <f>'[2]04'!D13</f>
        <v>0</v>
      </c>
      <c r="E11" s="196">
        <f>'[2]04'!E13</f>
        <v>0</v>
      </c>
      <c r="F11" s="15">
        <f t="shared" si="6"/>
        <v>84</v>
      </c>
      <c r="G11" s="195">
        <f>'[2]04'!H13</f>
        <v>40</v>
      </c>
      <c r="H11" s="196">
        <f>'[2]04'!I13</f>
        <v>0</v>
      </c>
      <c r="I11" s="196">
        <f>'[2]04'!J13</f>
        <v>0</v>
      </c>
      <c r="J11" s="196">
        <f>'[2]04'!K13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5">
        <f>'[2]04'!B14</f>
        <v>84</v>
      </c>
      <c r="C12" s="196">
        <f>'[2]04'!C14</f>
        <v>0</v>
      </c>
      <c r="D12" s="196">
        <f>'[2]04'!D14</f>
        <v>0</v>
      </c>
      <c r="E12" s="196">
        <f>'[2]04'!E14</f>
        <v>0</v>
      </c>
      <c r="F12" s="15">
        <f t="shared" si="6"/>
        <v>84</v>
      </c>
      <c r="G12" s="195">
        <f>'[2]04'!H14</f>
        <v>40</v>
      </c>
      <c r="H12" s="196">
        <f>'[2]04'!I14</f>
        <v>0</v>
      </c>
      <c r="I12" s="196">
        <f>'[2]04'!J14</f>
        <v>0</v>
      </c>
      <c r="J12" s="196">
        <f>'[2]04'!K14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5">
        <f>'[2]04'!B15</f>
        <v>84</v>
      </c>
      <c r="C13" s="196">
        <f>'[2]04'!C15</f>
        <v>0</v>
      </c>
      <c r="D13" s="196">
        <f>'[2]04'!D15</f>
        <v>0</v>
      </c>
      <c r="E13" s="196">
        <f>'[2]04'!E15</f>
        <v>0</v>
      </c>
      <c r="F13" s="15">
        <f t="shared" si="6"/>
        <v>84</v>
      </c>
      <c r="G13" s="195">
        <f>'[2]04'!H15</f>
        <v>40</v>
      </c>
      <c r="H13" s="196">
        <f>'[2]04'!I15</f>
        <v>0</v>
      </c>
      <c r="I13" s="196">
        <f>'[2]04'!J15</f>
        <v>0</v>
      </c>
      <c r="J13" s="196">
        <f>'[2]04'!K15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5">
        <f>'[2]04'!B16</f>
        <v>84</v>
      </c>
      <c r="C14" s="196">
        <f>'[2]04'!C16</f>
        <v>0</v>
      </c>
      <c r="D14" s="196">
        <f>'[2]04'!D16</f>
        <v>0</v>
      </c>
      <c r="E14" s="196">
        <f>'[2]04'!E16</f>
        <v>0</v>
      </c>
      <c r="F14" s="15">
        <f t="shared" si="6"/>
        <v>84</v>
      </c>
      <c r="G14" s="195">
        <f>'[2]04'!H16</f>
        <v>40</v>
      </c>
      <c r="H14" s="196">
        <f>'[2]04'!I16</f>
        <v>0</v>
      </c>
      <c r="I14" s="196">
        <f>'[2]04'!J16</f>
        <v>0</v>
      </c>
      <c r="J14" s="196">
        <f>'[2]04'!K16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5">
        <f>'[2]04'!B17</f>
        <v>84</v>
      </c>
      <c r="C15" s="196">
        <f>'[2]04'!C17</f>
        <v>0</v>
      </c>
      <c r="D15" s="196">
        <f>'[2]04'!D17</f>
        <v>0</v>
      </c>
      <c r="E15" s="196">
        <f>'[2]04'!E17</f>
        <v>0</v>
      </c>
      <c r="F15" s="15">
        <f t="shared" si="6"/>
        <v>84</v>
      </c>
      <c r="G15" s="195">
        <f>'[2]04'!H17</f>
        <v>40</v>
      </c>
      <c r="H15" s="196">
        <f>'[2]04'!I17</f>
        <v>0</v>
      </c>
      <c r="I15" s="196">
        <f>'[2]04'!J17</f>
        <v>0</v>
      </c>
      <c r="J15" s="196">
        <f>'[2]04'!K17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5">
        <f>'[2]04'!B18</f>
        <v>84</v>
      </c>
      <c r="C16" s="196">
        <f>'[2]04'!C18</f>
        <v>0</v>
      </c>
      <c r="D16" s="196">
        <f>'[2]04'!D18</f>
        <v>0</v>
      </c>
      <c r="E16" s="196">
        <f>'[2]04'!E18</f>
        <v>0</v>
      </c>
      <c r="F16" s="15">
        <f t="shared" si="6"/>
        <v>84</v>
      </c>
      <c r="G16" s="195">
        <f>'[2]04'!H18</f>
        <v>40</v>
      </c>
      <c r="H16" s="196">
        <f>'[2]04'!I18</f>
        <v>0</v>
      </c>
      <c r="I16" s="196">
        <f>'[2]04'!J18</f>
        <v>0</v>
      </c>
      <c r="J16" s="196">
        <f>'[2]04'!K18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5">
        <f>'[2]04'!B19</f>
        <v>84</v>
      </c>
      <c r="C17" s="196">
        <f>'[2]04'!C19</f>
        <v>0</v>
      </c>
      <c r="D17" s="196">
        <f>'[2]04'!D19</f>
        <v>0</v>
      </c>
      <c r="E17" s="196">
        <f>'[2]04'!E19</f>
        <v>0</v>
      </c>
      <c r="F17" s="15">
        <f t="shared" si="6"/>
        <v>84</v>
      </c>
      <c r="G17" s="195">
        <f>'[2]04'!H19</f>
        <v>40</v>
      </c>
      <c r="H17" s="196">
        <f>'[2]04'!I19</f>
        <v>0</v>
      </c>
      <c r="I17" s="196">
        <f>'[2]04'!J19</f>
        <v>0</v>
      </c>
      <c r="J17" s="196">
        <f>'[2]04'!K19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5">
        <f>'[2]04'!B20</f>
        <v>84</v>
      </c>
      <c r="C18" s="196">
        <f>'[2]04'!C20</f>
        <v>0</v>
      </c>
      <c r="D18" s="196">
        <f>'[2]04'!D20</f>
        <v>0</v>
      </c>
      <c r="E18" s="196">
        <f>'[2]04'!E20</f>
        <v>0</v>
      </c>
      <c r="F18" s="15">
        <f t="shared" si="6"/>
        <v>84</v>
      </c>
      <c r="G18" s="195">
        <f>'[2]04'!H20</f>
        <v>40</v>
      </c>
      <c r="H18" s="196">
        <f>'[2]04'!I20</f>
        <v>0</v>
      </c>
      <c r="I18" s="196">
        <f>'[2]04'!J20</f>
        <v>0</v>
      </c>
      <c r="J18" s="196">
        <f>'[2]04'!K20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5">
        <f>'[2]04'!B21</f>
        <v>84</v>
      </c>
      <c r="C19" s="196">
        <f>'[2]04'!C21</f>
        <v>0</v>
      </c>
      <c r="D19" s="196">
        <f>'[2]04'!D21</f>
        <v>0</v>
      </c>
      <c r="E19" s="196">
        <f>'[2]04'!E21</f>
        <v>0</v>
      </c>
      <c r="F19" s="15">
        <f t="shared" si="6"/>
        <v>84</v>
      </c>
      <c r="G19" s="195">
        <f>'[2]04'!H21</f>
        <v>40</v>
      </c>
      <c r="H19" s="196">
        <f>'[2]04'!I21</f>
        <v>0</v>
      </c>
      <c r="I19" s="196">
        <f>'[2]04'!J21</f>
        <v>0</v>
      </c>
      <c r="J19" s="196">
        <f>'[2]04'!K21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5">
        <f>'[2]04'!B22</f>
        <v>84</v>
      </c>
      <c r="C20" s="196">
        <f>'[2]04'!C22</f>
        <v>0</v>
      </c>
      <c r="D20" s="196">
        <f>'[2]04'!D22</f>
        <v>0</v>
      </c>
      <c r="E20" s="196">
        <f>'[2]04'!E22</f>
        <v>0</v>
      </c>
      <c r="F20" s="15">
        <f t="shared" si="6"/>
        <v>84</v>
      </c>
      <c r="G20" s="195">
        <f>'[2]04'!H22</f>
        <v>40</v>
      </c>
      <c r="H20" s="196">
        <f>'[2]04'!I22</f>
        <v>0</v>
      </c>
      <c r="I20" s="196">
        <f>'[2]04'!J22</f>
        <v>0</v>
      </c>
      <c r="J20" s="196">
        <f>'[2]04'!K22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5">
        <f>'[2]04'!B23</f>
        <v>84</v>
      </c>
      <c r="C21" s="196">
        <f>'[2]04'!C23</f>
        <v>0</v>
      </c>
      <c r="D21" s="196">
        <f>'[2]04'!D23</f>
        <v>0</v>
      </c>
      <c r="E21" s="196">
        <f>'[2]04'!E23</f>
        <v>0</v>
      </c>
      <c r="F21" s="15">
        <f t="shared" si="6"/>
        <v>84</v>
      </c>
      <c r="G21" s="195">
        <f>'[2]04'!H23</f>
        <v>40</v>
      </c>
      <c r="H21" s="196">
        <f>'[2]04'!I23</f>
        <v>0</v>
      </c>
      <c r="I21" s="196">
        <f>'[2]04'!J23</f>
        <v>0</v>
      </c>
      <c r="J21" s="196">
        <f>'[2]04'!K23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5">
        <f>'[2]04'!B24</f>
        <v>84</v>
      </c>
      <c r="C22" s="196">
        <f>'[2]04'!C24</f>
        <v>0</v>
      </c>
      <c r="D22" s="196">
        <f>'[2]04'!D24</f>
        <v>0</v>
      </c>
      <c r="E22" s="196">
        <f>'[2]04'!E24</f>
        <v>0</v>
      </c>
      <c r="F22" s="15">
        <f t="shared" si="6"/>
        <v>84</v>
      </c>
      <c r="G22" s="195">
        <f>'[2]04'!H24</f>
        <v>40</v>
      </c>
      <c r="H22" s="196">
        <f>'[2]04'!I24</f>
        <v>0</v>
      </c>
      <c r="I22" s="196">
        <f>'[2]04'!J24</f>
        <v>0</v>
      </c>
      <c r="J22" s="196">
        <f>'[2]04'!K24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5">
        <f>'[2]04'!B25</f>
        <v>84</v>
      </c>
      <c r="C23" s="196">
        <f>'[2]04'!C25</f>
        <v>0</v>
      </c>
      <c r="D23" s="196">
        <f>'[2]04'!D25</f>
        <v>0</v>
      </c>
      <c r="E23" s="196">
        <f>'[2]04'!E25</f>
        <v>0</v>
      </c>
      <c r="F23" s="15">
        <f t="shared" si="6"/>
        <v>84</v>
      </c>
      <c r="G23" s="195">
        <f>'[2]04'!H25</f>
        <v>40</v>
      </c>
      <c r="H23" s="196">
        <f>'[2]04'!I25</f>
        <v>0</v>
      </c>
      <c r="I23" s="196">
        <f>'[2]04'!J25</f>
        <v>0</v>
      </c>
      <c r="J23" s="196">
        <f>'[2]04'!K25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'[2]04'!B26</f>
        <v>84</v>
      </c>
      <c r="C24" s="196">
        <f>'[2]04'!C26</f>
        <v>0</v>
      </c>
      <c r="D24" s="196">
        <f>'[2]04'!D26</f>
        <v>0</v>
      </c>
      <c r="E24" s="196">
        <f>'[2]04'!E26</f>
        <v>0</v>
      </c>
      <c r="F24" s="15">
        <f t="shared" si="6"/>
        <v>84</v>
      </c>
      <c r="G24" s="195">
        <f>'[2]04'!H26</f>
        <v>40</v>
      </c>
      <c r="H24" s="196">
        <f>'[2]04'!I26</f>
        <v>0</v>
      </c>
      <c r="I24" s="196">
        <f>'[2]04'!J26</f>
        <v>0</v>
      </c>
      <c r="J24" s="196">
        <f>'[2]04'!K26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'[2]04'!B27</f>
        <v>84</v>
      </c>
      <c r="C25" s="196">
        <f>'[2]04'!C27</f>
        <v>0</v>
      </c>
      <c r="D25" s="196">
        <f>'[2]04'!D27</f>
        <v>0</v>
      </c>
      <c r="E25" s="196">
        <f>'[2]04'!E27</f>
        <v>0</v>
      </c>
      <c r="F25" s="15">
        <f t="shared" si="6"/>
        <v>84</v>
      </c>
      <c r="G25" s="195">
        <f>'[2]04'!H27</f>
        <v>40</v>
      </c>
      <c r="H25" s="196">
        <f>'[2]04'!I27</f>
        <v>0</v>
      </c>
      <c r="I25" s="196">
        <f>'[2]04'!J27</f>
        <v>0</v>
      </c>
      <c r="J25" s="196">
        <f>'[2]04'!K27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'[2]04'!B28</f>
        <v>84</v>
      </c>
      <c r="C26" s="196">
        <f>'[2]04'!C28</f>
        <v>0</v>
      </c>
      <c r="D26" s="196">
        <f>'[2]04'!D28</f>
        <v>0</v>
      </c>
      <c r="E26" s="196">
        <f>'[2]04'!E28</f>
        <v>0</v>
      </c>
      <c r="F26" s="15">
        <f t="shared" si="6"/>
        <v>84</v>
      </c>
      <c r="G26" s="195">
        <f>'[2]04'!H28</f>
        <v>40</v>
      </c>
      <c r="H26" s="196">
        <f>'[2]04'!I28</f>
        <v>0</v>
      </c>
      <c r="I26" s="196">
        <f>'[2]04'!J28</f>
        <v>0</v>
      </c>
      <c r="J26" s="196">
        <f>'[2]04'!K28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'[2]04'!B29</f>
        <v>84</v>
      </c>
      <c r="C27" s="196">
        <f>'[2]04'!C29</f>
        <v>0</v>
      </c>
      <c r="D27" s="196">
        <f>'[2]04'!D29</f>
        <v>0</v>
      </c>
      <c r="E27" s="196">
        <f>'[2]04'!E29</f>
        <v>0</v>
      </c>
      <c r="F27" s="15">
        <f t="shared" si="6"/>
        <v>84</v>
      </c>
      <c r="G27" s="195">
        <f>'[2]04'!H29</f>
        <v>40</v>
      </c>
      <c r="H27" s="196">
        <f>'[2]04'!I29</f>
        <v>0</v>
      </c>
      <c r="I27" s="196">
        <f>'[2]04'!J29</f>
        <v>0</v>
      </c>
      <c r="J27" s="196">
        <f>'[2]04'!K29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'[2]04'!B30</f>
        <v>84</v>
      </c>
      <c r="C28" s="196">
        <f>'[2]04'!C30</f>
        <v>0</v>
      </c>
      <c r="D28" s="196">
        <f>'[2]04'!D30</f>
        <v>0</v>
      </c>
      <c r="E28" s="196">
        <f>'[2]04'!E30</f>
        <v>0</v>
      </c>
      <c r="F28" s="15">
        <f t="shared" si="6"/>
        <v>84</v>
      </c>
      <c r="G28" s="195">
        <f>'[2]04'!H30</f>
        <v>40</v>
      </c>
      <c r="H28" s="196">
        <f>'[2]04'!I30</f>
        <v>0</v>
      </c>
      <c r="I28" s="196">
        <f>'[2]04'!J30</f>
        <v>0</v>
      </c>
      <c r="J28" s="196">
        <f>'[2]04'!K30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'[2]04'!B31</f>
        <v>84</v>
      </c>
      <c r="C29" s="196">
        <f>'[2]04'!C31</f>
        <v>0</v>
      </c>
      <c r="D29" s="196">
        <f>'[2]04'!D31</f>
        <v>0</v>
      </c>
      <c r="E29" s="196">
        <f>'[2]04'!E31</f>
        <v>0</v>
      </c>
      <c r="F29" s="15">
        <f t="shared" si="6"/>
        <v>84</v>
      </c>
      <c r="G29" s="195">
        <f>'[2]04'!H31</f>
        <v>40</v>
      </c>
      <c r="H29" s="196">
        <f>'[2]04'!I31</f>
        <v>0</v>
      </c>
      <c r="I29" s="196">
        <f>'[2]04'!J31</f>
        <v>0</v>
      </c>
      <c r="J29" s="196">
        <f>'[2]04'!K31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'[2]04'!B32</f>
        <v>84</v>
      </c>
      <c r="C30" s="196">
        <f>'[2]04'!C32</f>
        <v>0</v>
      </c>
      <c r="D30" s="196">
        <f>'[2]04'!D32</f>
        <v>0</v>
      </c>
      <c r="E30" s="196">
        <f>'[2]04'!E32</f>
        <v>0</v>
      </c>
      <c r="F30" s="15">
        <f t="shared" si="6"/>
        <v>84</v>
      </c>
      <c r="G30" s="195">
        <f>'[2]04'!H32</f>
        <v>40</v>
      </c>
      <c r="H30" s="196">
        <f>'[2]04'!I32</f>
        <v>0</v>
      </c>
      <c r="I30" s="196">
        <f>'[2]04'!J32</f>
        <v>0</v>
      </c>
      <c r="J30" s="196">
        <f>'[2]04'!K32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'[2]04'!B33</f>
        <v>84</v>
      </c>
      <c r="C31" s="196">
        <f>'[2]04'!C33</f>
        <v>0</v>
      </c>
      <c r="D31" s="196">
        <f>'[2]04'!D33</f>
        <v>0</v>
      </c>
      <c r="E31" s="196">
        <f>'[2]04'!E33</f>
        <v>0</v>
      </c>
      <c r="F31" s="15">
        <f t="shared" si="6"/>
        <v>84</v>
      </c>
      <c r="G31" s="195">
        <f>'[2]04'!H33</f>
        <v>40</v>
      </c>
      <c r="H31" s="196">
        <f>'[2]04'!I33</f>
        <v>0</v>
      </c>
      <c r="I31" s="196">
        <f>'[2]04'!J33</f>
        <v>0</v>
      </c>
      <c r="J31" s="196">
        <f>'[2]04'!K33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'[2]04'!B34</f>
        <v>84</v>
      </c>
      <c r="C32" s="196">
        <f>'[2]04'!C34</f>
        <v>0</v>
      </c>
      <c r="D32" s="196">
        <f>'[2]04'!D34</f>
        <v>0</v>
      </c>
      <c r="E32" s="196">
        <f>'[2]04'!E34</f>
        <v>0</v>
      </c>
      <c r="F32" s="15">
        <f t="shared" si="6"/>
        <v>84</v>
      </c>
      <c r="G32" s="195">
        <f>'[2]04'!H34</f>
        <v>40</v>
      </c>
      <c r="H32" s="196">
        <f>'[2]04'!I34</f>
        <v>0</v>
      </c>
      <c r="I32" s="196">
        <f>'[2]04'!J34</f>
        <v>0</v>
      </c>
      <c r="J32" s="196">
        <f>'[2]04'!K34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'[2]04'!B35</f>
        <v>84</v>
      </c>
      <c r="C33" s="196">
        <f>'[2]04'!C35</f>
        <v>0</v>
      </c>
      <c r="D33" s="196">
        <f>'[2]04'!D35</f>
        <v>0</v>
      </c>
      <c r="E33" s="196">
        <f>'[2]04'!E35</f>
        <v>0</v>
      </c>
      <c r="F33" s="15">
        <f t="shared" si="6"/>
        <v>84</v>
      </c>
      <c r="G33" s="195">
        <f>'[2]04'!H35</f>
        <v>40</v>
      </c>
      <c r="H33" s="196">
        <f>'[2]04'!I35</f>
        <v>0</v>
      </c>
      <c r="I33" s="196">
        <f>'[2]04'!J35</f>
        <v>0</v>
      </c>
      <c r="J33" s="196">
        <f>'[2]04'!K35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'[2]04'!B36</f>
        <v>84</v>
      </c>
      <c r="C34" s="196">
        <f>'[2]04'!C36</f>
        <v>0</v>
      </c>
      <c r="D34" s="196">
        <f>'[2]04'!D36</f>
        <v>0</v>
      </c>
      <c r="E34" s="196">
        <f>'[2]04'!E36</f>
        <v>0</v>
      </c>
      <c r="F34" s="15">
        <f t="shared" si="6"/>
        <v>84</v>
      </c>
      <c r="G34" s="195">
        <f>'[2]04'!H36</f>
        <v>40</v>
      </c>
      <c r="H34" s="196">
        <f>'[2]04'!I36</f>
        <v>0</v>
      </c>
      <c r="I34" s="196">
        <f>'[2]04'!J36</f>
        <v>0</v>
      </c>
      <c r="J34" s="196">
        <f>'[2]04'!K36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'[2]04'!B37</f>
        <v>84</v>
      </c>
      <c r="C35" s="196">
        <f>'[2]04'!C37</f>
        <v>0</v>
      </c>
      <c r="D35" s="196">
        <f>'[2]04'!D37</f>
        <v>0</v>
      </c>
      <c r="E35" s="196">
        <f>'[2]04'!E37</f>
        <v>0</v>
      </c>
      <c r="F35" s="15">
        <f t="shared" si="6"/>
        <v>84</v>
      </c>
      <c r="G35" s="195">
        <f>'[2]04'!H37</f>
        <v>40</v>
      </c>
      <c r="H35" s="196">
        <f>'[2]04'!I37</f>
        <v>0</v>
      </c>
      <c r="I35" s="196">
        <f>'[2]04'!J37</f>
        <v>0</v>
      </c>
      <c r="J35" s="196">
        <f>'[2]04'!K37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5">
        <f>'[2]04'!B38</f>
        <v>84</v>
      </c>
      <c r="C36" s="196">
        <f>'[2]04'!C38</f>
        <v>0</v>
      </c>
      <c r="D36" s="196">
        <f>'[2]04'!D38</f>
        <v>0</v>
      </c>
      <c r="E36" s="196">
        <f>'[2]04'!E38</f>
        <v>0</v>
      </c>
      <c r="F36" s="15">
        <f t="shared" si="6"/>
        <v>84</v>
      </c>
      <c r="G36" s="195">
        <f>'[2]04'!H38</f>
        <v>40</v>
      </c>
      <c r="H36" s="196">
        <f>'[2]04'!I38</f>
        <v>0</v>
      </c>
      <c r="I36" s="196">
        <f>'[2]04'!J38</f>
        <v>0</v>
      </c>
      <c r="J36" s="196">
        <f>'[2]04'!K38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5">
        <f>'[2]04'!B39</f>
        <v>84</v>
      </c>
      <c r="C37" s="196">
        <f>'[2]04'!C39</f>
        <v>0</v>
      </c>
      <c r="D37" s="196">
        <f>'[2]04'!D39</f>
        <v>0</v>
      </c>
      <c r="E37" s="196">
        <f>'[2]04'!E39</f>
        <v>0</v>
      </c>
      <c r="F37" s="15">
        <f t="shared" si="6"/>
        <v>84</v>
      </c>
      <c r="G37" s="195">
        <f>'[2]04'!H39</f>
        <v>40</v>
      </c>
      <c r="H37" s="196">
        <f>'[2]04'!I39</f>
        <v>0</v>
      </c>
      <c r="I37" s="196">
        <f>'[2]04'!J39</f>
        <v>0</v>
      </c>
      <c r="J37" s="196">
        <f>'[2]04'!K39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5">
        <f>'[2]04'!B40</f>
        <v>84</v>
      </c>
      <c r="C38" s="196">
        <f>'[2]04'!C40</f>
        <v>0</v>
      </c>
      <c r="D38" s="196">
        <f>'[2]04'!D40</f>
        <v>0</v>
      </c>
      <c r="E38" s="196">
        <f>'[2]04'!E40</f>
        <v>0</v>
      </c>
      <c r="F38" s="15">
        <f t="shared" si="6"/>
        <v>84</v>
      </c>
      <c r="G38" s="195">
        <f>'[2]04'!H40</f>
        <v>40</v>
      </c>
      <c r="H38" s="196">
        <f>'[2]04'!I40</f>
        <v>0</v>
      </c>
      <c r="I38" s="196">
        <f>'[2]04'!J40</f>
        <v>0</v>
      </c>
      <c r="J38" s="196">
        <f>'[2]04'!K40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195">
        <f>'[2]04'!B41</f>
        <v>84</v>
      </c>
      <c r="C39" s="196">
        <f>'[2]04'!C41</f>
        <v>0</v>
      </c>
      <c r="D39" s="196">
        <f>'[2]04'!D41</f>
        <v>0</v>
      </c>
      <c r="E39" s="196">
        <f>'[2]04'!E41</f>
        <v>0</v>
      </c>
      <c r="F39" s="15">
        <f t="shared" si="6"/>
        <v>84</v>
      </c>
      <c r="G39" s="195">
        <f>'[2]04'!H41</f>
        <v>40</v>
      </c>
      <c r="H39" s="196">
        <f>'[2]04'!I41</f>
        <v>0</v>
      </c>
      <c r="I39" s="196">
        <f>'[2]04'!J41</f>
        <v>0</v>
      </c>
      <c r="J39" s="196">
        <f>'[2]04'!K41</f>
        <v>0</v>
      </c>
      <c r="K39" s="15">
        <f t="shared" si="3"/>
        <v>40</v>
      </c>
      <c r="L39" s="18">
        <f>frq!C39</f>
        <v>1</v>
      </c>
      <c r="M39" s="167">
        <f t="shared" si="4"/>
        <v>39.299999999999997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39.299999999999997</v>
      </c>
      <c r="R39" s="18">
        <v>0.7</v>
      </c>
    </row>
    <row r="40" spans="1:18">
      <c r="A40" s="8" t="s">
        <v>82</v>
      </c>
      <c r="B40" s="195">
        <f>'[2]04'!B42</f>
        <v>84</v>
      </c>
      <c r="C40" s="196">
        <f>'[2]04'!C42</f>
        <v>0</v>
      </c>
      <c r="D40" s="196">
        <f>'[2]04'!D42</f>
        <v>0</v>
      </c>
      <c r="E40" s="196">
        <f>'[2]04'!E42</f>
        <v>0</v>
      </c>
      <c r="F40" s="15">
        <f t="shared" si="6"/>
        <v>84</v>
      </c>
      <c r="G40" s="195">
        <f>'[2]04'!H42</f>
        <v>40</v>
      </c>
      <c r="H40" s="196">
        <f>'[2]04'!I42</f>
        <v>0</v>
      </c>
      <c r="I40" s="196">
        <f>'[2]04'!J42</f>
        <v>0</v>
      </c>
      <c r="J40" s="196">
        <f>'[2]04'!K42</f>
        <v>0</v>
      </c>
      <c r="K40" s="15">
        <f t="shared" si="3"/>
        <v>40</v>
      </c>
      <c r="L40" s="18">
        <f>frq!C40</f>
        <v>1</v>
      </c>
      <c r="M40" s="167">
        <f t="shared" si="4"/>
        <v>39.299999999999997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39.299999999999997</v>
      </c>
      <c r="R40" s="18">
        <v>0.7</v>
      </c>
    </row>
    <row r="41" spans="1:18">
      <c r="A41" s="8" t="s">
        <v>83</v>
      </c>
      <c r="B41" s="195">
        <f>'[2]04'!B43</f>
        <v>84</v>
      </c>
      <c r="C41" s="196">
        <f>'[2]04'!C43</f>
        <v>0</v>
      </c>
      <c r="D41" s="196">
        <f>'[2]04'!D43</f>
        <v>0</v>
      </c>
      <c r="E41" s="196">
        <f>'[2]04'!E43</f>
        <v>0</v>
      </c>
      <c r="F41" s="15">
        <f t="shared" si="6"/>
        <v>84</v>
      </c>
      <c r="G41" s="195">
        <f>'[2]04'!H43</f>
        <v>40</v>
      </c>
      <c r="H41" s="196">
        <f>'[2]04'!I43</f>
        <v>0</v>
      </c>
      <c r="I41" s="196">
        <f>'[2]04'!J43</f>
        <v>0</v>
      </c>
      <c r="J41" s="196">
        <f>'[2]04'!K43</f>
        <v>0</v>
      </c>
      <c r="K41" s="15">
        <f t="shared" si="3"/>
        <v>40</v>
      </c>
      <c r="L41" s="18">
        <f>frq!C41</f>
        <v>1</v>
      </c>
      <c r="M41" s="167">
        <f t="shared" si="4"/>
        <v>39.299999999999997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39.299999999999997</v>
      </c>
      <c r="R41" s="18">
        <v>0.7</v>
      </c>
    </row>
    <row r="42" spans="1:18">
      <c r="A42" s="8" t="s">
        <v>84</v>
      </c>
      <c r="B42" s="195">
        <f>'[2]04'!B44</f>
        <v>84</v>
      </c>
      <c r="C42" s="196">
        <f>'[2]04'!C44</f>
        <v>0</v>
      </c>
      <c r="D42" s="196">
        <f>'[2]04'!D44</f>
        <v>0</v>
      </c>
      <c r="E42" s="196">
        <f>'[2]04'!E44</f>
        <v>0</v>
      </c>
      <c r="F42" s="15">
        <f t="shared" si="6"/>
        <v>84</v>
      </c>
      <c r="G42" s="195">
        <f>'[2]04'!H44</f>
        <v>40</v>
      </c>
      <c r="H42" s="196">
        <f>'[2]04'!I44</f>
        <v>0</v>
      </c>
      <c r="I42" s="196">
        <f>'[2]04'!J44</f>
        <v>0</v>
      </c>
      <c r="J42" s="196">
        <f>'[2]04'!K44</f>
        <v>0</v>
      </c>
      <c r="K42" s="15">
        <f t="shared" si="3"/>
        <v>40</v>
      </c>
      <c r="L42" s="18">
        <f>frq!C42</f>
        <v>1</v>
      </c>
      <c r="M42" s="167">
        <f t="shared" si="4"/>
        <v>39.299999999999997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39.299999999999997</v>
      </c>
      <c r="R42" s="18">
        <v>0.7</v>
      </c>
    </row>
    <row r="43" spans="1:18">
      <c r="A43" s="8" t="s">
        <v>85</v>
      </c>
      <c r="B43" s="195">
        <f>'[2]04'!B45</f>
        <v>84</v>
      </c>
      <c r="C43" s="196">
        <f>'[2]04'!C45</f>
        <v>0</v>
      </c>
      <c r="D43" s="196">
        <f>'[2]04'!D45</f>
        <v>0</v>
      </c>
      <c r="E43" s="196">
        <f>'[2]04'!E45</f>
        <v>0</v>
      </c>
      <c r="F43" s="15">
        <f t="shared" si="6"/>
        <v>84</v>
      </c>
      <c r="G43" s="195">
        <f>'[2]04'!H45</f>
        <v>40</v>
      </c>
      <c r="H43" s="196">
        <f>'[2]04'!I45</f>
        <v>0</v>
      </c>
      <c r="I43" s="196">
        <f>'[2]04'!J45</f>
        <v>0</v>
      </c>
      <c r="J43" s="196">
        <f>'[2]04'!K45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195">
        <f>'[2]04'!B46</f>
        <v>84</v>
      </c>
      <c r="C44" s="196">
        <f>'[2]04'!C46</f>
        <v>0</v>
      </c>
      <c r="D44" s="196">
        <f>'[2]04'!D46</f>
        <v>0</v>
      </c>
      <c r="E44" s="196">
        <f>'[2]04'!E46</f>
        <v>0</v>
      </c>
      <c r="F44" s="15">
        <f t="shared" si="6"/>
        <v>84</v>
      </c>
      <c r="G44" s="195">
        <f>'[2]04'!H46</f>
        <v>40</v>
      </c>
      <c r="H44" s="196">
        <f>'[2]04'!I46</f>
        <v>0</v>
      </c>
      <c r="I44" s="196">
        <f>'[2]04'!J46</f>
        <v>0</v>
      </c>
      <c r="J44" s="196">
        <f>'[2]04'!K46</f>
        <v>0</v>
      </c>
      <c r="K44" s="15">
        <f t="shared" si="3"/>
        <v>40</v>
      </c>
      <c r="L44" s="18">
        <f>frq!C44</f>
        <v>1</v>
      </c>
      <c r="M44" s="167">
        <f t="shared" si="4"/>
        <v>39.299999999999997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39.299999999999997</v>
      </c>
      <c r="R44" s="18">
        <v>0.7</v>
      </c>
    </row>
    <row r="45" spans="1:18">
      <c r="A45" s="8" t="s">
        <v>87</v>
      </c>
      <c r="B45" s="195">
        <f>'[2]04'!B47</f>
        <v>84</v>
      </c>
      <c r="C45" s="196">
        <f>'[2]04'!C47</f>
        <v>0</v>
      </c>
      <c r="D45" s="196">
        <f>'[2]04'!D47</f>
        <v>0</v>
      </c>
      <c r="E45" s="196">
        <f>'[2]04'!E47</f>
        <v>0</v>
      </c>
      <c r="F45" s="15">
        <f t="shared" si="6"/>
        <v>84</v>
      </c>
      <c r="G45" s="195">
        <f>'[2]04'!H47</f>
        <v>40</v>
      </c>
      <c r="H45" s="196">
        <f>'[2]04'!I47</f>
        <v>0</v>
      </c>
      <c r="I45" s="196">
        <f>'[2]04'!J47</f>
        <v>0</v>
      </c>
      <c r="J45" s="196">
        <f>'[2]04'!K47</f>
        <v>0</v>
      </c>
      <c r="K45" s="15">
        <f t="shared" si="3"/>
        <v>40</v>
      </c>
      <c r="L45" s="18">
        <f>frq!C45</f>
        <v>1</v>
      </c>
      <c r="M45" s="167">
        <f t="shared" si="4"/>
        <v>39.299999999999997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39.299999999999997</v>
      </c>
      <c r="R45" s="18">
        <v>0.7</v>
      </c>
    </row>
    <row r="46" spans="1:18">
      <c r="A46" s="8" t="s">
        <v>88</v>
      </c>
      <c r="B46" s="195">
        <f>'[2]04'!B48</f>
        <v>84</v>
      </c>
      <c r="C46" s="196">
        <f>'[2]04'!C48</f>
        <v>0</v>
      </c>
      <c r="D46" s="196">
        <f>'[2]04'!D48</f>
        <v>0</v>
      </c>
      <c r="E46" s="196">
        <f>'[2]04'!E48</f>
        <v>0</v>
      </c>
      <c r="F46" s="15">
        <f t="shared" si="6"/>
        <v>84</v>
      </c>
      <c r="G46" s="195">
        <f>'[2]04'!H48</f>
        <v>39.07</v>
      </c>
      <c r="H46" s="196">
        <f>'[2]04'!I48</f>
        <v>0</v>
      </c>
      <c r="I46" s="196">
        <f>'[2]04'!J48</f>
        <v>0</v>
      </c>
      <c r="J46" s="196">
        <f>'[2]04'!K48</f>
        <v>0</v>
      </c>
      <c r="K46" s="15">
        <f t="shared" si="3"/>
        <v>39.07</v>
      </c>
      <c r="L46" s="18">
        <f>frq!C46</f>
        <v>1</v>
      </c>
      <c r="M46" s="167">
        <f t="shared" si="4"/>
        <v>38.369999999999997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38.369999999999997</v>
      </c>
      <c r="R46" s="18">
        <v>0.7</v>
      </c>
    </row>
    <row r="47" spans="1:18">
      <c r="A47" s="8" t="s">
        <v>89</v>
      </c>
      <c r="B47" s="195">
        <f>'[2]04'!B49</f>
        <v>84</v>
      </c>
      <c r="C47" s="196">
        <f>'[2]04'!C49</f>
        <v>0</v>
      </c>
      <c r="D47" s="196">
        <f>'[2]04'!D49</f>
        <v>0</v>
      </c>
      <c r="E47" s="196">
        <f>'[2]04'!E49</f>
        <v>0</v>
      </c>
      <c r="F47" s="15">
        <f t="shared" si="6"/>
        <v>84</v>
      </c>
      <c r="G47" s="195">
        <f>'[2]04'!H49</f>
        <v>40</v>
      </c>
      <c r="H47" s="196">
        <f>'[2]04'!I49</f>
        <v>0</v>
      </c>
      <c r="I47" s="196">
        <f>'[2]04'!J49</f>
        <v>0</v>
      </c>
      <c r="J47" s="196">
        <f>'[2]04'!K49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195">
        <f>'[2]04'!B50</f>
        <v>84</v>
      </c>
      <c r="C48" s="196">
        <f>'[2]04'!C50</f>
        <v>0</v>
      </c>
      <c r="D48" s="196">
        <f>'[2]04'!D50</f>
        <v>0</v>
      </c>
      <c r="E48" s="196">
        <f>'[2]04'!E50</f>
        <v>0</v>
      </c>
      <c r="F48" s="15">
        <f t="shared" si="6"/>
        <v>84</v>
      </c>
      <c r="G48" s="195">
        <f>'[2]04'!H50</f>
        <v>39</v>
      </c>
      <c r="H48" s="196">
        <f>'[2]04'!I50</f>
        <v>0</v>
      </c>
      <c r="I48" s="196">
        <f>'[2]04'!J50</f>
        <v>0</v>
      </c>
      <c r="J48" s="196">
        <f>'[2]04'!K50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'[2]04'!B51</f>
        <v>84</v>
      </c>
      <c r="C49" s="196">
        <f>'[2]04'!C51</f>
        <v>0</v>
      </c>
      <c r="D49" s="196">
        <f>'[2]04'!D51</f>
        <v>0</v>
      </c>
      <c r="E49" s="196">
        <f>'[2]04'!E51</f>
        <v>0</v>
      </c>
      <c r="F49" s="15">
        <f t="shared" si="6"/>
        <v>84</v>
      </c>
      <c r="G49" s="195">
        <f>'[2]04'!H51</f>
        <v>39</v>
      </c>
      <c r="H49" s="196">
        <f>'[2]04'!I51</f>
        <v>0</v>
      </c>
      <c r="I49" s="196">
        <f>'[2]04'!J51</f>
        <v>0</v>
      </c>
      <c r="J49" s="196">
        <f>'[2]04'!K51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'[2]04'!B52</f>
        <v>84</v>
      </c>
      <c r="C50" s="196">
        <f>'[2]04'!C52</f>
        <v>0</v>
      </c>
      <c r="D50" s="196">
        <f>'[2]04'!D52</f>
        <v>0</v>
      </c>
      <c r="E50" s="196">
        <f>'[2]04'!E52</f>
        <v>0</v>
      </c>
      <c r="F50" s="15">
        <f t="shared" si="6"/>
        <v>84</v>
      </c>
      <c r="G50" s="195">
        <f>'[2]04'!H52</f>
        <v>39</v>
      </c>
      <c r="H50" s="196">
        <f>'[2]04'!I52</f>
        <v>0</v>
      </c>
      <c r="I50" s="196">
        <f>'[2]04'!J52</f>
        <v>0</v>
      </c>
      <c r="J50" s="196">
        <f>'[2]04'!K52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'[2]04'!B53</f>
        <v>84</v>
      </c>
      <c r="C51" s="196">
        <f>'[2]04'!C53</f>
        <v>0</v>
      </c>
      <c r="D51" s="196">
        <f>'[2]04'!D53</f>
        <v>0</v>
      </c>
      <c r="E51" s="196">
        <f>'[2]04'!E53</f>
        <v>0</v>
      </c>
      <c r="F51" s="15">
        <f t="shared" si="6"/>
        <v>84</v>
      </c>
      <c r="G51" s="195">
        <f>'[2]04'!H53</f>
        <v>39</v>
      </c>
      <c r="H51" s="196">
        <f>'[2]04'!I53</f>
        <v>0</v>
      </c>
      <c r="I51" s="196">
        <f>'[2]04'!J53</f>
        <v>0</v>
      </c>
      <c r="J51" s="196">
        <f>'[2]04'!K53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'[2]04'!B54</f>
        <v>84</v>
      </c>
      <c r="C52" s="196">
        <f>'[2]04'!C54</f>
        <v>0</v>
      </c>
      <c r="D52" s="196">
        <f>'[2]04'!D54</f>
        <v>0</v>
      </c>
      <c r="E52" s="196">
        <f>'[2]04'!E54</f>
        <v>0</v>
      </c>
      <c r="F52" s="15">
        <f t="shared" si="6"/>
        <v>84</v>
      </c>
      <c r="G52" s="195">
        <f>'[2]04'!H54</f>
        <v>39</v>
      </c>
      <c r="H52" s="196">
        <f>'[2]04'!I54</f>
        <v>0</v>
      </c>
      <c r="I52" s="196">
        <f>'[2]04'!J54</f>
        <v>0</v>
      </c>
      <c r="J52" s="196">
        <f>'[2]04'!K54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'[2]04'!B55</f>
        <v>84</v>
      </c>
      <c r="C53" s="196">
        <f>'[2]04'!C55</f>
        <v>0</v>
      </c>
      <c r="D53" s="196">
        <f>'[2]04'!D55</f>
        <v>0</v>
      </c>
      <c r="E53" s="196">
        <f>'[2]04'!E55</f>
        <v>0</v>
      </c>
      <c r="F53" s="15">
        <f t="shared" si="6"/>
        <v>84</v>
      </c>
      <c r="G53" s="195">
        <f>'[2]04'!H55</f>
        <v>39</v>
      </c>
      <c r="H53" s="196">
        <f>'[2]04'!I55</f>
        <v>0</v>
      </c>
      <c r="I53" s="196">
        <f>'[2]04'!J55</f>
        <v>0</v>
      </c>
      <c r="J53" s="196">
        <f>'[2]04'!K55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'[2]04'!B56</f>
        <v>84</v>
      </c>
      <c r="C54" s="196">
        <f>'[2]04'!C56</f>
        <v>0</v>
      </c>
      <c r="D54" s="196">
        <f>'[2]04'!D56</f>
        <v>0</v>
      </c>
      <c r="E54" s="196">
        <f>'[2]04'!E56</f>
        <v>0</v>
      </c>
      <c r="F54" s="15">
        <f t="shared" si="6"/>
        <v>84</v>
      </c>
      <c r="G54" s="195">
        <f>'[2]04'!H56</f>
        <v>39</v>
      </c>
      <c r="H54" s="196">
        <f>'[2]04'!I56</f>
        <v>0</v>
      </c>
      <c r="I54" s="196">
        <f>'[2]04'!J56</f>
        <v>0</v>
      </c>
      <c r="J54" s="196">
        <f>'[2]04'!K56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'[2]04'!B57</f>
        <v>84</v>
      </c>
      <c r="C55" s="196">
        <f>'[2]04'!C57</f>
        <v>0</v>
      </c>
      <c r="D55" s="196">
        <f>'[2]04'!D57</f>
        <v>0</v>
      </c>
      <c r="E55" s="196">
        <f>'[2]04'!E57</f>
        <v>0</v>
      </c>
      <c r="F55" s="15">
        <f t="shared" si="6"/>
        <v>84</v>
      </c>
      <c r="G55" s="195">
        <f>'[2]04'!H57</f>
        <v>39</v>
      </c>
      <c r="H55" s="196">
        <f>'[2]04'!I57</f>
        <v>0</v>
      </c>
      <c r="I55" s="196">
        <f>'[2]04'!J57</f>
        <v>0</v>
      </c>
      <c r="J55" s="196">
        <f>'[2]04'!K57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'[2]04'!B58</f>
        <v>84</v>
      </c>
      <c r="C56" s="196">
        <f>'[2]04'!C58</f>
        <v>0</v>
      </c>
      <c r="D56" s="196">
        <f>'[2]04'!D58</f>
        <v>0</v>
      </c>
      <c r="E56" s="196">
        <f>'[2]04'!E58</f>
        <v>0</v>
      </c>
      <c r="F56" s="15">
        <f t="shared" si="6"/>
        <v>84</v>
      </c>
      <c r="G56" s="195">
        <f>'[2]04'!H58</f>
        <v>39</v>
      </c>
      <c r="H56" s="196">
        <f>'[2]04'!I58</f>
        <v>0</v>
      </c>
      <c r="I56" s="196">
        <f>'[2]04'!J58</f>
        <v>0</v>
      </c>
      <c r="J56" s="196">
        <f>'[2]04'!K58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'[2]04'!B59</f>
        <v>84</v>
      </c>
      <c r="C57" s="196">
        <f>'[2]04'!C59</f>
        <v>0</v>
      </c>
      <c r="D57" s="196">
        <f>'[2]04'!D59</f>
        <v>0</v>
      </c>
      <c r="E57" s="196">
        <f>'[2]04'!E59</f>
        <v>0</v>
      </c>
      <c r="F57" s="15">
        <f t="shared" si="6"/>
        <v>84</v>
      </c>
      <c r="G57" s="195">
        <f>'[2]04'!H59</f>
        <v>38</v>
      </c>
      <c r="H57" s="196">
        <f>'[2]04'!I59</f>
        <v>0</v>
      </c>
      <c r="I57" s="196">
        <f>'[2]04'!J59</f>
        <v>0</v>
      </c>
      <c r="J57" s="196">
        <f>'[2]04'!K59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5">
        <f>'[2]04'!B60</f>
        <v>84</v>
      </c>
      <c r="C58" s="196">
        <f>'[2]04'!C60</f>
        <v>0</v>
      </c>
      <c r="D58" s="196">
        <f>'[2]04'!D60</f>
        <v>0</v>
      </c>
      <c r="E58" s="196">
        <f>'[2]04'!E60</f>
        <v>0</v>
      </c>
      <c r="F58" s="15">
        <f t="shared" si="6"/>
        <v>84</v>
      </c>
      <c r="G58" s="195">
        <f>'[2]04'!H60</f>
        <v>38</v>
      </c>
      <c r="H58" s="196">
        <f>'[2]04'!I60</f>
        <v>0</v>
      </c>
      <c r="I58" s="196">
        <f>'[2]04'!J60</f>
        <v>0</v>
      </c>
      <c r="J58" s="196">
        <f>'[2]04'!K60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5">
        <f>'[2]04'!B61</f>
        <v>84</v>
      </c>
      <c r="C59" s="196">
        <f>'[2]04'!C61</f>
        <v>0</v>
      </c>
      <c r="D59" s="196">
        <f>'[2]04'!D61</f>
        <v>0</v>
      </c>
      <c r="E59" s="196">
        <f>'[2]04'!E61</f>
        <v>0</v>
      </c>
      <c r="F59" s="15">
        <f t="shared" si="6"/>
        <v>84</v>
      </c>
      <c r="G59" s="195">
        <f>'[2]04'!H61</f>
        <v>38</v>
      </c>
      <c r="H59" s="196">
        <f>'[2]04'!I61</f>
        <v>0</v>
      </c>
      <c r="I59" s="196">
        <f>'[2]04'!J61</f>
        <v>0</v>
      </c>
      <c r="J59" s="196">
        <f>'[2]04'!K61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5">
        <f>'[2]04'!B62</f>
        <v>84</v>
      </c>
      <c r="C60" s="196">
        <f>'[2]04'!C62</f>
        <v>0</v>
      </c>
      <c r="D60" s="196">
        <f>'[2]04'!D62</f>
        <v>0</v>
      </c>
      <c r="E60" s="196">
        <f>'[2]04'!E62</f>
        <v>0</v>
      </c>
      <c r="F60" s="15">
        <f t="shared" si="6"/>
        <v>84</v>
      </c>
      <c r="G60" s="195">
        <f>'[2]04'!H62</f>
        <v>38</v>
      </c>
      <c r="H60" s="196">
        <f>'[2]04'!I62</f>
        <v>0</v>
      </c>
      <c r="I60" s="196">
        <f>'[2]04'!J62</f>
        <v>0</v>
      </c>
      <c r="J60" s="196">
        <f>'[2]04'!K62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5">
        <f>'[2]04'!B63</f>
        <v>84</v>
      </c>
      <c r="C61" s="196">
        <f>'[2]04'!C63</f>
        <v>0</v>
      </c>
      <c r="D61" s="196">
        <f>'[2]04'!D63</f>
        <v>0</v>
      </c>
      <c r="E61" s="196">
        <f>'[2]04'!E63</f>
        <v>0</v>
      </c>
      <c r="F61" s="15">
        <f t="shared" si="6"/>
        <v>84</v>
      </c>
      <c r="G61" s="195">
        <f>'[2]04'!H63</f>
        <v>38</v>
      </c>
      <c r="H61" s="196">
        <f>'[2]04'!I63</f>
        <v>0</v>
      </c>
      <c r="I61" s="196">
        <f>'[2]04'!J63</f>
        <v>0</v>
      </c>
      <c r="J61" s="196">
        <f>'[2]04'!K63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5">
        <f>'[2]04'!B64</f>
        <v>84</v>
      </c>
      <c r="C62" s="196">
        <f>'[2]04'!C64</f>
        <v>0</v>
      </c>
      <c r="D62" s="196">
        <f>'[2]04'!D64</f>
        <v>0</v>
      </c>
      <c r="E62" s="196">
        <f>'[2]04'!E64</f>
        <v>0</v>
      </c>
      <c r="F62" s="15">
        <f t="shared" si="6"/>
        <v>84</v>
      </c>
      <c r="G62" s="195">
        <f>'[2]04'!H64</f>
        <v>38</v>
      </c>
      <c r="H62" s="196">
        <f>'[2]04'!I64</f>
        <v>0</v>
      </c>
      <c r="I62" s="196">
        <f>'[2]04'!J64</f>
        <v>0</v>
      </c>
      <c r="J62" s="196">
        <f>'[2]04'!K64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5">
        <f>'[2]04'!B65</f>
        <v>84</v>
      </c>
      <c r="C63" s="196">
        <f>'[2]04'!C65</f>
        <v>0</v>
      </c>
      <c r="D63" s="196">
        <f>'[2]04'!D65</f>
        <v>0</v>
      </c>
      <c r="E63" s="196">
        <f>'[2]04'!E65</f>
        <v>0</v>
      </c>
      <c r="F63" s="15">
        <f t="shared" si="6"/>
        <v>84</v>
      </c>
      <c r="G63" s="195">
        <f>'[2]04'!H65</f>
        <v>38</v>
      </c>
      <c r="H63" s="196">
        <f>'[2]04'!I65</f>
        <v>0</v>
      </c>
      <c r="I63" s="196">
        <f>'[2]04'!J65</f>
        <v>0</v>
      </c>
      <c r="J63" s="196">
        <f>'[2]04'!K65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5">
        <f>'[2]04'!B66</f>
        <v>84</v>
      </c>
      <c r="C64" s="196">
        <f>'[2]04'!C66</f>
        <v>0</v>
      </c>
      <c r="D64" s="196">
        <f>'[2]04'!D66</f>
        <v>0</v>
      </c>
      <c r="E64" s="196">
        <f>'[2]04'!E66</f>
        <v>0</v>
      </c>
      <c r="F64" s="15">
        <f t="shared" si="6"/>
        <v>84</v>
      </c>
      <c r="G64" s="195">
        <f>'[2]04'!H66</f>
        <v>38</v>
      </c>
      <c r="H64" s="196">
        <f>'[2]04'!I66</f>
        <v>0</v>
      </c>
      <c r="I64" s="196">
        <f>'[2]04'!J66</f>
        <v>0</v>
      </c>
      <c r="J64" s="196">
        <f>'[2]04'!K66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5">
        <f>'[2]04'!B67</f>
        <v>84</v>
      </c>
      <c r="C65" s="196">
        <f>'[2]04'!C67</f>
        <v>0</v>
      </c>
      <c r="D65" s="196">
        <f>'[2]04'!D67</f>
        <v>0</v>
      </c>
      <c r="E65" s="196">
        <f>'[2]04'!E67</f>
        <v>0</v>
      </c>
      <c r="F65" s="15">
        <f t="shared" si="6"/>
        <v>84</v>
      </c>
      <c r="G65" s="195">
        <f>'[2]04'!H67</f>
        <v>38</v>
      </c>
      <c r="H65" s="196">
        <f>'[2]04'!I67</f>
        <v>0</v>
      </c>
      <c r="I65" s="196">
        <f>'[2]04'!J67</f>
        <v>0</v>
      </c>
      <c r="J65" s="196">
        <f>'[2]04'!K67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5">
        <f>'[2]04'!B68</f>
        <v>84</v>
      </c>
      <c r="C66" s="196">
        <f>'[2]04'!C68</f>
        <v>0</v>
      </c>
      <c r="D66" s="196">
        <f>'[2]04'!D68</f>
        <v>0</v>
      </c>
      <c r="E66" s="196">
        <f>'[2]04'!E68</f>
        <v>0</v>
      </c>
      <c r="F66" s="15">
        <f t="shared" si="6"/>
        <v>84</v>
      </c>
      <c r="G66" s="195">
        <f>'[2]04'!H68</f>
        <v>38</v>
      </c>
      <c r="H66" s="196">
        <f>'[2]04'!I68</f>
        <v>0</v>
      </c>
      <c r="I66" s="196">
        <f>'[2]04'!J68</f>
        <v>0</v>
      </c>
      <c r="J66" s="196">
        <f>'[2]04'!K68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5">
        <f>'[2]04'!B69</f>
        <v>84</v>
      </c>
      <c r="C67" s="196">
        <f>'[2]04'!C69</f>
        <v>0</v>
      </c>
      <c r="D67" s="196">
        <f>'[2]04'!D69</f>
        <v>0</v>
      </c>
      <c r="E67" s="196">
        <f>'[2]04'!E69</f>
        <v>0</v>
      </c>
      <c r="F67" s="15">
        <f t="shared" si="6"/>
        <v>84</v>
      </c>
      <c r="G67" s="195">
        <f>'[2]04'!H69</f>
        <v>38</v>
      </c>
      <c r="H67" s="196">
        <f>'[2]04'!I69</f>
        <v>0</v>
      </c>
      <c r="I67" s="196">
        <f>'[2]04'!J69</f>
        <v>0</v>
      </c>
      <c r="J67" s="196">
        <f>'[2]04'!K69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5">
        <f>'[2]04'!B70</f>
        <v>84</v>
      </c>
      <c r="C68" s="196">
        <f>'[2]04'!C70</f>
        <v>0</v>
      </c>
      <c r="D68" s="196">
        <f>'[2]04'!D70</f>
        <v>0</v>
      </c>
      <c r="E68" s="196">
        <f>'[2]04'!E70</f>
        <v>0</v>
      </c>
      <c r="F68" s="15">
        <f t="shared" si="6"/>
        <v>84</v>
      </c>
      <c r="G68" s="195">
        <f>'[2]04'!H70</f>
        <v>38</v>
      </c>
      <c r="H68" s="196">
        <f>'[2]04'!I70</f>
        <v>0</v>
      </c>
      <c r="I68" s="196">
        <f>'[2]04'!J70</f>
        <v>0</v>
      </c>
      <c r="J68" s="196">
        <f>'[2]04'!K70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5">
        <f>'[2]04'!B71</f>
        <v>84</v>
      </c>
      <c r="C69" s="196">
        <f>'[2]04'!C71</f>
        <v>0</v>
      </c>
      <c r="D69" s="196">
        <f>'[2]04'!D71</f>
        <v>0</v>
      </c>
      <c r="E69" s="196">
        <f>'[2]04'!E71</f>
        <v>0</v>
      </c>
      <c r="F69" s="15">
        <f t="shared" ref="F69:F98" si="16">SUM(B69:E69)</f>
        <v>84</v>
      </c>
      <c r="G69" s="195">
        <f>'[2]04'!H71</f>
        <v>38</v>
      </c>
      <c r="H69" s="196">
        <f>'[2]04'!I71</f>
        <v>0</v>
      </c>
      <c r="I69" s="196">
        <f>'[2]04'!J71</f>
        <v>0</v>
      </c>
      <c r="J69" s="196">
        <f>'[2]04'!K71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5">
        <f>'[2]04'!B72</f>
        <v>84</v>
      </c>
      <c r="C70" s="196">
        <f>'[2]04'!C72</f>
        <v>0</v>
      </c>
      <c r="D70" s="196">
        <f>'[2]04'!D72</f>
        <v>0</v>
      </c>
      <c r="E70" s="196">
        <f>'[2]04'!E72</f>
        <v>0</v>
      </c>
      <c r="F70" s="15">
        <f t="shared" si="16"/>
        <v>84</v>
      </c>
      <c r="G70" s="195">
        <f>'[2]04'!H72</f>
        <v>38</v>
      </c>
      <c r="H70" s="196">
        <f>'[2]04'!I72</f>
        <v>0</v>
      </c>
      <c r="I70" s="196">
        <f>'[2]04'!J72</f>
        <v>0</v>
      </c>
      <c r="J70" s="196">
        <f>'[2]04'!K72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5">
        <f>'[2]04'!B73</f>
        <v>84</v>
      </c>
      <c r="C71" s="196">
        <f>'[2]04'!C73</f>
        <v>0</v>
      </c>
      <c r="D71" s="196">
        <f>'[2]04'!D73</f>
        <v>0</v>
      </c>
      <c r="E71" s="196">
        <f>'[2]04'!E73</f>
        <v>0</v>
      </c>
      <c r="F71" s="15">
        <f t="shared" si="16"/>
        <v>84</v>
      </c>
      <c r="G71" s="195">
        <f>'[2]04'!H73</f>
        <v>38</v>
      </c>
      <c r="H71" s="196">
        <f>'[2]04'!I73</f>
        <v>0</v>
      </c>
      <c r="I71" s="196">
        <f>'[2]04'!J73</f>
        <v>0</v>
      </c>
      <c r="J71" s="196">
        <f>'[2]04'!K73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5">
        <f>'[2]04'!B74</f>
        <v>84</v>
      </c>
      <c r="C72" s="196">
        <f>'[2]04'!C74</f>
        <v>0</v>
      </c>
      <c r="D72" s="196">
        <f>'[2]04'!D74</f>
        <v>0</v>
      </c>
      <c r="E72" s="196">
        <f>'[2]04'!E74</f>
        <v>0</v>
      </c>
      <c r="F72" s="15">
        <f t="shared" si="16"/>
        <v>84</v>
      </c>
      <c r="G72" s="195">
        <f>'[2]04'!H74</f>
        <v>38</v>
      </c>
      <c r="H72" s="196">
        <f>'[2]04'!I74</f>
        <v>0</v>
      </c>
      <c r="I72" s="196">
        <f>'[2]04'!J74</f>
        <v>0</v>
      </c>
      <c r="J72" s="196">
        <f>'[2]04'!K74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5">
        <f>'[2]04'!B75</f>
        <v>84</v>
      </c>
      <c r="C73" s="196">
        <f>'[2]04'!C75</f>
        <v>0</v>
      </c>
      <c r="D73" s="196">
        <f>'[2]04'!D75</f>
        <v>0</v>
      </c>
      <c r="E73" s="196">
        <f>'[2]04'!E75</f>
        <v>0</v>
      </c>
      <c r="F73" s="15">
        <f t="shared" si="16"/>
        <v>84</v>
      </c>
      <c r="G73" s="195">
        <f>'[2]04'!H75</f>
        <v>38</v>
      </c>
      <c r="H73" s="196">
        <f>'[2]04'!I75</f>
        <v>0</v>
      </c>
      <c r="I73" s="196">
        <f>'[2]04'!J75</f>
        <v>0</v>
      </c>
      <c r="J73" s="196">
        <f>'[2]04'!K75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5">
        <f>'[2]04'!B76</f>
        <v>84</v>
      </c>
      <c r="C74" s="196">
        <f>'[2]04'!C76</f>
        <v>0</v>
      </c>
      <c r="D74" s="196">
        <f>'[2]04'!D76</f>
        <v>0</v>
      </c>
      <c r="E74" s="196">
        <f>'[2]04'!E76</f>
        <v>0</v>
      </c>
      <c r="F74" s="15">
        <f t="shared" si="16"/>
        <v>84</v>
      </c>
      <c r="G74" s="195">
        <f>'[2]04'!H76</f>
        <v>38</v>
      </c>
      <c r="H74" s="196">
        <f>'[2]04'!I76</f>
        <v>0</v>
      </c>
      <c r="I74" s="196">
        <f>'[2]04'!J76</f>
        <v>0</v>
      </c>
      <c r="J74" s="196">
        <f>'[2]04'!K76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5">
        <f>'[2]04'!B77</f>
        <v>84</v>
      </c>
      <c r="C75" s="196">
        <f>'[2]04'!C77</f>
        <v>0</v>
      </c>
      <c r="D75" s="196">
        <f>'[2]04'!D77</f>
        <v>0</v>
      </c>
      <c r="E75" s="196">
        <f>'[2]04'!E77</f>
        <v>0</v>
      </c>
      <c r="F75" s="15">
        <f t="shared" si="16"/>
        <v>84</v>
      </c>
      <c r="G75" s="195">
        <f>'[2]04'!H77</f>
        <v>38</v>
      </c>
      <c r="H75" s="196">
        <f>'[2]04'!I77</f>
        <v>0</v>
      </c>
      <c r="I75" s="196">
        <f>'[2]04'!J77</f>
        <v>0</v>
      </c>
      <c r="J75" s="196">
        <f>'[2]04'!K77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5">
        <f>'[2]04'!B78</f>
        <v>84</v>
      </c>
      <c r="C76" s="196">
        <f>'[2]04'!C78</f>
        <v>0</v>
      </c>
      <c r="D76" s="196">
        <f>'[2]04'!D78</f>
        <v>0</v>
      </c>
      <c r="E76" s="196">
        <f>'[2]04'!E78</f>
        <v>0</v>
      </c>
      <c r="F76" s="15">
        <f t="shared" si="16"/>
        <v>84</v>
      </c>
      <c r="G76" s="195">
        <f>'[2]04'!H78</f>
        <v>38</v>
      </c>
      <c r="H76" s="196">
        <f>'[2]04'!I78</f>
        <v>0</v>
      </c>
      <c r="I76" s="196">
        <f>'[2]04'!J78</f>
        <v>0</v>
      </c>
      <c r="J76" s="196">
        <f>'[2]04'!K78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5">
        <f>'[2]04'!B79</f>
        <v>84</v>
      </c>
      <c r="C77" s="196">
        <f>'[2]04'!C79</f>
        <v>0</v>
      </c>
      <c r="D77" s="196">
        <f>'[2]04'!D79</f>
        <v>0</v>
      </c>
      <c r="E77" s="196">
        <f>'[2]04'!E79</f>
        <v>0</v>
      </c>
      <c r="F77" s="15">
        <f t="shared" si="16"/>
        <v>84</v>
      </c>
      <c r="G77" s="195">
        <f>'[2]04'!H79</f>
        <v>38</v>
      </c>
      <c r="H77" s="196">
        <f>'[2]04'!I79</f>
        <v>0</v>
      </c>
      <c r="I77" s="196">
        <f>'[2]04'!J79</f>
        <v>0</v>
      </c>
      <c r="J77" s="196">
        <f>'[2]04'!K79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5">
        <f>'[2]04'!B80</f>
        <v>84</v>
      </c>
      <c r="C78" s="196">
        <f>'[2]04'!C80</f>
        <v>0</v>
      </c>
      <c r="D78" s="196">
        <f>'[2]04'!D80</f>
        <v>0</v>
      </c>
      <c r="E78" s="196">
        <f>'[2]04'!E80</f>
        <v>0</v>
      </c>
      <c r="F78" s="15">
        <f t="shared" si="16"/>
        <v>84</v>
      </c>
      <c r="G78" s="195">
        <f>'[2]04'!H80</f>
        <v>38</v>
      </c>
      <c r="H78" s="196">
        <f>'[2]04'!I80</f>
        <v>0</v>
      </c>
      <c r="I78" s="196">
        <f>'[2]04'!J80</f>
        <v>0</v>
      </c>
      <c r="J78" s="196">
        <f>'[2]04'!K80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5">
        <f>'[2]04'!B81</f>
        <v>84</v>
      </c>
      <c r="C79" s="196">
        <f>'[2]04'!C81</f>
        <v>0</v>
      </c>
      <c r="D79" s="196">
        <f>'[2]04'!D81</f>
        <v>0</v>
      </c>
      <c r="E79" s="196">
        <f>'[2]04'!E81</f>
        <v>0</v>
      </c>
      <c r="F79" s="15">
        <f t="shared" si="16"/>
        <v>84</v>
      </c>
      <c r="G79" s="195">
        <f>'[2]04'!H81</f>
        <v>39</v>
      </c>
      <c r="H79" s="196">
        <f>'[2]04'!I81</f>
        <v>0</v>
      </c>
      <c r="I79" s="196">
        <f>'[2]04'!J81</f>
        <v>0</v>
      </c>
      <c r="J79" s="196">
        <f>'[2]04'!K81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'[2]04'!B82</f>
        <v>84</v>
      </c>
      <c r="C80" s="196">
        <f>'[2]04'!C82</f>
        <v>0</v>
      </c>
      <c r="D80" s="196">
        <f>'[2]04'!D82</f>
        <v>0</v>
      </c>
      <c r="E80" s="196">
        <f>'[2]04'!E82</f>
        <v>0</v>
      </c>
      <c r="F80" s="15">
        <f t="shared" si="16"/>
        <v>84</v>
      </c>
      <c r="G80" s="195">
        <f>'[2]04'!H82</f>
        <v>39</v>
      </c>
      <c r="H80" s="196">
        <f>'[2]04'!I82</f>
        <v>0</v>
      </c>
      <c r="I80" s="196">
        <f>'[2]04'!J82</f>
        <v>0</v>
      </c>
      <c r="J80" s="196">
        <f>'[2]04'!K82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'[2]04'!B83</f>
        <v>84</v>
      </c>
      <c r="C81" s="196">
        <f>'[2]04'!C83</f>
        <v>0</v>
      </c>
      <c r="D81" s="196">
        <f>'[2]04'!D83</f>
        <v>0</v>
      </c>
      <c r="E81" s="196">
        <f>'[2]04'!E83</f>
        <v>0</v>
      </c>
      <c r="F81" s="15">
        <f t="shared" si="16"/>
        <v>84</v>
      </c>
      <c r="G81" s="195">
        <f>'[2]04'!H83</f>
        <v>39</v>
      </c>
      <c r="H81" s="196">
        <f>'[2]04'!I83</f>
        <v>0</v>
      </c>
      <c r="I81" s="196">
        <f>'[2]04'!J83</f>
        <v>0</v>
      </c>
      <c r="J81" s="196">
        <f>'[2]04'!K83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'[2]04'!B84</f>
        <v>84</v>
      </c>
      <c r="C82" s="196">
        <f>'[2]04'!C84</f>
        <v>0</v>
      </c>
      <c r="D82" s="196">
        <f>'[2]04'!D84</f>
        <v>0</v>
      </c>
      <c r="E82" s="196">
        <f>'[2]04'!E84</f>
        <v>0</v>
      </c>
      <c r="F82" s="15">
        <f t="shared" si="16"/>
        <v>84</v>
      </c>
      <c r="G82" s="195">
        <f>'[2]04'!H84</f>
        <v>39</v>
      </c>
      <c r="H82" s="196">
        <f>'[2]04'!I84</f>
        <v>0</v>
      </c>
      <c r="I82" s="196">
        <f>'[2]04'!J84</f>
        <v>0</v>
      </c>
      <c r="J82" s="196">
        <f>'[2]04'!K84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'[2]04'!B85</f>
        <v>84</v>
      </c>
      <c r="C83" s="196">
        <f>'[2]04'!C85</f>
        <v>0</v>
      </c>
      <c r="D83" s="196">
        <f>'[2]04'!D85</f>
        <v>0</v>
      </c>
      <c r="E83" s="196">
        <f>'[2]04'!E85</f>
        <v>0</v>
      </c>
      <c r="F83" s="15">
        <f t="shared" si="16"/>
        <v>84</v>
      </c>
      <c r="G83" s="195">
        <f>'[2]04'!H85</f>
        <v>39</v>
      </c>
      <c r="H83" s="196">
        <f>'[2]04'!I85</f>
        <v>0</v>
      </c>
      <c r="I83" s="196">
        <f>'[2]04'!J85</f>
        <v>0</v>
      </c>
      <c r="J83" s="196">
        <f>'[2]04'!K85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5">
        <f>'[2]04'!B86</f>
        <v>84</v>
      </c>
      <c r="C84" s="196">
        <f>'[2]04'!C86</f>
        <v>0</v>
      </c>
      <c r="D84" s="196">
        <f>'[2]04'!D86</f>
        <v>0</v>
      </c>
      <c r="E84" s="196">
        <f>'[2]04'!E86</f>
        <v>0</v>
      </c>
      <c r="F84" s="15">
        <f t="shared" si="16"/>
        <v>84</v>
      </c>
      <c r="G84" s="195">
        <f>'[2]04'!H86</f>
        <v>39</v>
      </c>
      <c r="H84" s="196">
        <f>'[2]04'!I86</f>
        <v>0</v>
      </c>
      <c r="I84" s="196">
        <f>'[2]04'!J86</f>
        <v>0</v>
      </c>
      <c r="J84" s="196">
        <f>'[2]04'!K86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5">
        <f>'[2]04'!B87</f>
        <v>84</v>
      </c>
      <c r="C85" s="196">
        <f>'[2]04'!C87</f>
        <v>0</v>
      </c>
      <c r="D85" s="196">
        <f>'[2]04'!D87</f>
        <v>0</v>
      </c>
      <c r="E85" s="196">
        <f>'[2]04'!E87</f>
        <v>0</v>
      </c>
      <c r="F85" s="15">
        <f t="shared" si="16"/>
        <v>84</v>
      </c>
      <c r="G85" s="195">
        <f>'[2]04'!H87</f>
        <v>39</v>
      </c>
      <c r="H85" s="196">
        <f>'[2]04'!I87</f>
        <v>0</v>
      </c>
      <c r="I85" s="196">
        <f>'[2]04'!J87</f>
        <v>0</v>
      </c>
      <c r="J85" s="196">
        <f>'[2]04'!K87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5">
        <f>'[2]04'!B88</f>
        <v>84</v>
      </c>
      <c r="C86" s="196">
        <f>'[2]04'!C88</f>
        <v>0</v>
      </c>
      <c r="D86" s="196">
        <f>'[2]04'!D88</f>
        <v>0</v>
      </c>
      <c r="E86" s="196">
        <f>'[2]04'!E88</f>
        <v>0</v>
      </c>
      <c r="F86" s="15">
        <f t="shared" si="16"/>
        <v>84</v>
      </c>
      <c r="G86" s="195">
        <f>'[2]04'!H88</f>
        <v>39</v>
      </c>
      <c r="H86" s="196">
        <f>'[2]04'!I88</f>
        <v>0</v>
      </c>
      <c r="I86" s="196">
        <f>'[2]04'!J88</f>
        <v>0</v>
      </c>
      <c r="J86" s="196">
        <f>'[2]04'!K88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5">
        <f>'[2]04'!B89</f>
        <v>84</v>
      </c>
      <c r="C87" s="196">
        <f>'[2]04'!C89</f>
        <v>0</v>
      </c>
      <c r="D87" s="196">
        <f>'[2]04'!D89</f>
        <v>0</v>
      </c>
      <c r="E87" s="196">
        <f>'[2]04'!E89</f>
        <v>0</v>
      </c>
      <c r="F87" s="15">
        <f t="shared" si="16"/>
        <v>84</v>
      </c>
      <c r="G87" s="195">
        <f>'[2]04'!H89</f>
        <v>39</v>
      </c>
      <c r="H87" s="196">
        <f>'[2]04'!I89</f>
        <v>0</v>
      </c>
      <c r="I87" s="196">
        <f>'[2]04'!J89</f>
        <v>0</v>
      </c>
      <c r="J87" s="196">
        <f>'[2]04'!K89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5">
        <f>'[2]04'!B90</f>
        <v>84</v>
      </c>
      <c r="C88" s="196">
        <f>'[2]04'!C90</f>
        <v>0</v>
      </c>
      <c r="D88" s="196">
        <f>'[2]04'!D90</f>
        <v>0</v>
      </c>
      <c r="E88" s="196">
        <f>'[2]04'!E90</f>
        <v>0</v>
      </c>
      <c r="F88" s="15">
        <f t="shared" si="16"/>
        <v>84</v>
      </c>
      <c r="G88" s="195">
        <f>'[2]04'!H90</f>
        <v>39</v>
      </c>
      <c r="H88" s="196">
        <f>'[2]04'!I90</f>
        <v>0</v>
      </c>
      <c r="I88" s="196">
        <f>'[2]04'!J90</f>
        <v>0</v>
      </c>
      <c r="J88" s="196">
        <f>'[2]04'!K90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5">
        <f>'[2]04'!B91</f>
        <v>84</v>
      </c>
      <c r="C89" s="196">
        <f>'[2]04'!C91</f>
        <v>0</v>
      </c>
      <c r="D89" s="196">
        <f>'[2]04'!D91</f>
        <v>0</v>
      </c>
      <c r="E89" s="196">
        <f>'[2]04'!E91</f>
        <v>0</v>
      </c>
      <c r="F89" s="15">
        <f t="shared" si="16"/>
        <v>84</v>
      </c>
      <c r="G89" s="195">
        <f>'[2]04'!H91</f>
        <v>39</v>
      </c>
      <c r="H89" s="196">
        <f>'[2]04'!I91</f>
        <v>0</v>
      </c>
      <c r="I89" s="196">
        <f>'[2]04'!J91</f>
        <v>0</v>
      </c>
      <c r="J89" s="196">
        <f>'[2]04'!K91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5">
        <f>'[2]04'!B92</f>
        <v>84</v>
      </c>
      <c r="C90" s="196">
        <f>'[2]04'!C92</f>
        <v>0</v>
      </c>
      <c r="D90" s="196">
        <f>'[2]04'!D92</f>
        <v>0</v>
      </c>
      <c r="E90" s="196">
        <f>'[2]04'!E92</f>
        <v>0</v>
      </c>
      <c r="F90" s="15">
        <f t="shared" si="16"/>
        <v>84</v>
      </c>
      <c r="G90" s="195">
        <f>'[2]04'!H92</f>
        <v>39</v>
      </c>
      <c r="H90" s="196">
        <f>'[2]04'!I92</f>
        <v>0</v>
      </c>
      <c r="I90" s="196">
        <f>'[2]04'!J92</f>
        <v>0</v>
      </c>
      <c r="J90" s="196">
        <f>'[2]04'!K92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5">
        <f>'[2]04'!B93</f>
        <v>84</v>
      </c>
      <c r="C91" s="196">
        <f>'[2]04'!C93</f>
        <v>0</v>
      </c>
      <c r="D91" s="196">
        <f>'[2]04'!D93</f>
        <v>0</v>
      </c>
      <c r="E91" s="196">
        <f>'[2]04'!E93</f>
        <v>0</v>
      </c>
      <c r="F91" s="15">
        <f t="shared" si="16"/>
        <v>84</v>
      </c>
      <c r="G91" s="195">
        <f>'[2]04'!H93</f>
        <v>39</v>
      </c>
      <c r="H91" s="196">
        <f>'[2]04'!I93</f>
        <v>0</v>
      </c>
      <c r="I91" s="196">
        <f>'[2]04'!J93</f>
        <v>0</v>
      </c>
      <c r="J91" s="196">
        <f>'[2]04'!K93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5">
        <f>'[2]04'!B94</f>
        <v>84</v>
      </c>
      <c r="C92" s="196">
        <f>'[2]04'!C94</f>
        <v>0</v>
      </c>
      <c r="D92" s="196">
        <f>'[2]04'!D94</f>
        <v>0</v>
      </c>
      <c r="E92" s="196">
        <f>'[2]04'!E94</f>
        <v>0</v>
      </c>
      <c r="F92" s="15">
        <f t="shared" si="16"/>
        <v>84</v>
      </c>
      <c r="G92" s="195">
        <f>'[2]04'!H94</f>
        <v>39</v>
      </c>
      <c r="H92" s="196">
        <f>'[2]04'!I94</f>
        <v>0</v>
      </c>
      <c r="I92" s="196">
        <f>'[2]04'!J94</f>
        <v>0</v>
      </c>
      <c r="J92" s="196">
        <f>'[2]04'!K94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5">
        <f>'[2]04'!B95</f>
        <v>84</v>
      </c>
      <c r="C93" s="196">
        <f>'[2]04'!C95</f>
        <v>0</v>
      </c>
      <c r="D93" s="196">
        <f>'[2]04'!D95</f>
        <v>0</v>
      </c>
      <c r="E93" s="196">
        <f>'[2]04'!E95</f>
        <v>0</v>
      </c>
      <c r="F93" s="15">
        <f t="shared" si="16"/>
        <v>84</v>
      </c>
      <c r="G93" s="195">
        <f>'[2]04'!H95</f>
        <v>39</v>
      </c>
      <c r="H93" s="196">
        <f>'[2]04'!I95</f>
        <v>0</v>
      </c>
      <c r="I93" s="196">
        <f>'[2]04'!J95</f>
        <v>0</v>
      </c>
      <c r="J93" s="196">
        <f>'[2]04'!K95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5">
        <f>'[2]04'!B96</f>
        <v>84</v>
      </c>
      <c r="C94" s="196">
        <f>'[2]04'!C96</f>
        <v>0</v>
      </c>
      <c r="D94" s="196">
        <f>'[2]04'!D96</f>
        <v>0</v>
      </c>
      <c r="E94" s="196">
        <f>'[2]04'!E96</f>
        <v>0</v>
      </c>
      <c r="F94" s="15">
        <f t="shared" si="16"/>
        <v>84</v>
      </c>
      <c r="G94" s="195">
        <f>'[2]04'!H96</f>
        <v>39</v>
      </c>
      <c r="H94" s="196">
        <f>'[2]04'!I96</f>
        <v>0</v>
      </c>
      <c r="I94" s="196">
        <f>'[2]04'!J96</f>
        <v>0</v>
      </c>
      <c r="J94" s="196">
        <f>'[2]04'!K96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5">
        <f>'[2]04'!B97</f>
        <v>84</v>
      </c>
      <c r="C95" s="196">
        <f>'[2]04'!C97</f>
        <v>0</v>
      </c>
      <c r="D95" s="196">
        <f>'[2]04'!D97</f>
        <v>0</v>
      </c>
      <c r="E95" s="196">
        <f>'[2]04'!E97</f>
        <v>0</v>
      </c>
      <c r="F95" s="15">
        <f t="shared" si="16"/>
        <v>84</v>
      </c>
      <c r="G95" s="195">
        <f>'[2]04'!H97</f>
        <v>39</v>
      </c>
      <c r="H95" s="196">
        <f>'[2]04'!I97</f>
        <v>0</v>
      </c>
      <c r="I95" s="196">
        <f>'[2]04'!J97</f>
        <v>0</v>
      </c>
      <c r="J95" s="196">
        <f>'[2]04'!K97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5">
        <f>'[2]04'!B98</f>
        <v>84</v>
      </c>
      <c r="C96" s="196">
        <f>'[2]04'!C98</f>
        <v>0</v>
      </c>
      <c r="D96" s="196">
        <f>'[2]04'!D98</f>
        <v>0</v>
      </c>
      <c r="E96" s="196">
        <f>'[2]04'!E98</f>
        <v>0</v>
      </c>
      <c r="F96" s="15">
        <f t="shared" si="16"/>
        <v>84</v>
      </c>
      <c r="G96" s="195">
        <f>'[2]04'!H98</f>
        <v>39</v>
      </c>
      <c r="H96" s="196">
        <f>'[2]04'!I98</f>
        <v>0</v>
      </c>
      <c r="I96" s="196">
        <f>'[2]04'!J98</f>
        <v>0</v>
      </c>
      <c r="J96" s="196">
        <f>'[2]04'!K98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5">
        <f>'[2]04'!B99</f>
        <v>84</v>
      </c>
      <c r="C97" s="196">
        <f>'[2]04'!C99</f>
        <v>0</v>
      </c>
      <c r="D97" s="196">
        <f>'[2]04'!D99</f>
        <v>0</v>
      </c>
      <c r="E97" s="196">
        <f>'[2]04'!E99</f>
        <v>0</v>
      </c>
      <c r="F97" s="15">
        <f t="shared" si="16"/>
        <v>84</v>
      </c>
      <c r="G97" s="195">
        <f>'[2]04'!H99</f>
        <v>39</v>
      </c>
      <c r="H97" s="196">
        <f>'[2]04'!I99</f>
        <v>0</v>
      </c>
      <c r="I97" s="196">
        <f>'[2]04'!J99</f>
        <v>0</v>
      </c>
      <c r="J97" s="196">
        <f>'[2]04'!K99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5">
        <f>'[2]04'!B100</f>
        <v>84</v>
      </c>
      <c r="C98" s="196">
        <f>'[2]04'!C100</f>
        <v>0</v>
      </c>
      <c r="D98" s="196">
        <f>'[2]04'!D100</f>
        <v>0</v>
      </c>
      <c r="E98" s="196">
        <f>'[2]04'!E100</f>
        <v>0</v>
      </c>
      <c r="F98" s="15">
        <f t="shared" si="16"/>
        <v>84</v>
      </c>
      <c r="G98" s="195">
        <f>'[2]04'!H100</f>
        <v>39</v>
      </c>
      <c r="H98" s="196">
        <f>'[2]04'!I100</f>
        <v>0</v>
      </c>
      <c r="I98" s="196">
        <f>'[2]04'!J100</f>
        <v>0</v>
      </c>
      <c r="J98" s="196">
        <f>'[2]04'!K100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0.9415174999999999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0.9415174999999999</v>
      </c>
      <c r="L99" s="171">
        <f t="shared" si="17"/>
        <v>2.4E-2</v>
      </c>
      <c r="M99" s="171">
        <f t="shared" si="17"/>
        <v>0.92921749999999992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0.92921749999999992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110</v>
      </c>
      <c r="E3" s="16">
        <f>'[3]04'!E5</f>
        <v>0</v>
      </c>
      <c r="F3" s="16">
        <f>'[3]04'!F5</f>
        <v>810</v>
      </c>
      <c r="G3" s="16">
        <f>'[3]04'!G5</f>
        <v>0</v>
      </c>
      <c r="H3" s="17">
        <f>SUM(B3:G3)</f>
        <v>1240</v>
      </c>
      <c r="I3" s="15">
        <f>'[3]04'!J5</f>
        <v>270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8.26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8.26</v>
      </c>
      <c r="AL3" s="8">
        <f t="shared" ref="AL3:AQ18" si="3">Q3-X3-AE3</f>
        <v>229.74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229.74</v>
      </c>
      <c r="AT3" s="8">
        <v>0</v>
      </c>
      <c r="AU3" s="8">
        <v>0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8.26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8.26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8.26</v>
      </c>
      <c r="BP3" s="182">
        <f>BL3-BN3</f>
        <v>-32</v>
      </c>
      <c r="BQ3" s="182">
        <f>BM3-BO3</f>
        <v>-8.26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110</v>
      </c>
      <c r="E4" s="16">
        <f>'[3]04'!E6</f>
        <v>0</v>
      </c>
      <c r="F4" s="16">
        <f>'[3]04'!F6</f>
        <v>810</v>
      </c>
      <c r="G4" s="16">
        <f>'[3]04'!G6</f>
        <v>0</v>
      </c>
      <c r="H4" s="17">
        <f>SUM(B4:G4)</f>
        <v>1240</v>
      </c>
      <c r="I4" s="15">
        <f>'[3]04'!J6</f>
        <v>270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8.26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8.26</v>
      </c>
      <c r="AL4" s="8">
        <f t="shared" si="3"/>
        <v>229.74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229.74</v>
      </c>
      <c r="AT4" s="8">
        <v>0</v>
      </c>
      <c r="AU4" s="8">
        <v>0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8.26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8.26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8.26</v>
      </c>
      <c r="BP4" s="182">
        <f t="shared" ref="BP4:BP67" si="25">BL4-BN4</f>
        <v>-32</v>
      </c>
      <c r="BQ4" s="182">
        <f t="shared" ref="BQ4:BQ67" si="26">BM4-BO4</f>
        <v>-8.26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110</v>
      </c>
      <c r="E5" s="16">
        <f>'[3]04'!E7</f>
        <v>0</v>
      </c>
      <c r="F5" s="16">
        <f>'[3]04'!F7</f>
        <v>810</v>
      </c>
      <c r="G5" s="16">
        <f>'[3]04'!G7</f>
        <v>0</v>
      </c>
      <c r="H5" s="17">
        <f t="shared" ref="H5:H68" si="27">SUM(B5:G5)</f>
        <v>1240</v>
      </c>
      <c r="I5" s="15">
        <f>'[3]04'!J7</f>
        <v>270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8.26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8.26</v>
      </c>
      <c r="AL5" s="8">
        <f t="shared" si="3"/>
        <v>229.74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229.74</v>
      </c>
      <c r="AT5" s="8">
        <v>32</v>
      </c>
      <c r="AU5" s="8">
        <v>24.53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8.26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8.26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8.26</v>
      </c>
      <c r="BP5" s="182">
        <f t="shared" si="25"/>
        <v>0</v>
      </c>
      <c r="BQ5" s="182">
        <f t="shared" si="26"/>
        <v>16.270000000000003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110</v>
      </c>
      <c r="E6" s="16">
        <f>'[3]04'!E8</f>
        <v>0</v>
      </c>
      <c r="F6" s="16">
        <f>'[3]04'!F8</f>
        <v>810</v>
      </c>
      <c r="G6" s="16">
        <f>'[3]04'!G8</f>
        <v>0</v>
      </c>
      <c r="H6" s="17">
        <f t="shared" si="27"/>
        <v>1240</v>
      </c>
      <c r="I6" s="15">
        <f>'[3]04'!J8</f>
        <v>270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8.26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8.26</v>
      </c>
      <c r="AL6" s="8">
        <f t="shared" si="3"/>
        <v>229.74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229.74</v>
      </c>
      <c r="AT6" s="8">
        <v>32</v>
      </c>
      <c r="AU6" s="8">
        <v>24.53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8.26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8.26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8.26</v>
      </c>
      <c r="BP6" s="182">
        <f t="shared" si="25"/>
        <v>0</v>
      </c>
      <c r="BQ6" s="182">
        <f t="shared" si="26"/>
        <v>16.270000000000003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110</v>
      </c>
      <c r="E7" s="16">
        <f>'[3]04'!E9</f>
        <v>0</v>
      </c>
      <c r="F7" s="16">
        <f>'[3]04'!F9</f>
        <v>810</v>
      </c>
      <c r="G7" s="16">
        <f>'[3]04'!G9</f>
        <v>0</v>
      </c>
      <c r="H7" s="17">
        <f t="shared" si="27"/>
        <v>1240</v>
      </c>
      <c r="I7" s="15">
        <f>'[3]04'!J9</f>
        <v>270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8.26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8.26</v>
      </c>
      <c r="AL7" s="8">
        <f t="shared" si="3"/>
        <v>229.74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229.74</v>
      </c>
      <c r="AT7" s="8">
        <v>32</v>
      </c>
      <c r="AU7" s="8">
        <v>24.53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8.26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8.26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8.26</v>
      </c>
      <c r="BP7" s="182">
        <f t="shared" si="25"/>
        <v>0</v>
      </c>
      <c r="BQ7" s="182">
        <f t="shared" si="26"/>
        <v>16.270000000000003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110</v>
      </c>
      <c r="E8" s="16">
        <f>'[3]04'!E10</f>
        <v>0</v>
      </c>
      <c r="F8" s="16">
        <f>'[3]04'!F10</f>
        <v>810</v>
      </c>
      <c r="G8" s="16">
        <f>'[3]04'!G10</f>
        <v>0</v>
      </c>
      <c r="H8" s="17">
        <f t="shared" si="27"/>
        <v>1240</v>
      </c>
      <c r="I8" s="15">
        <f>'[3]04'!J10</f>
        <v>270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8.26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8.26</v>
      </c>
      <c r="AL8" s="8">
        <f t="shared" si="3"/>
        <v>229.74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229.74</v>
      </c>
      <c r="AT8" s="8">
        <v>32</v>
      </c>
      <c r="AU8" s="8">
        <v>24.53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8.26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8.26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8.26</v>
      </c>
      <c r="BP8" s="182">
        <f t="shared" si="25"/>
        <v>0</v>
      </c>
      <c r="BQ8" s="182">
        <f t="shared" si="26"/>
        <v>16.270000000000003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110</v>
      </c>
      <c r="E9" s="16">
        <f>'[3]04'!E11</f>
        <v>0</v>
      </c>
      <c r="F9" s="16">
        <f>'[3]04'!F11</f>
        <v>810</v>
      </c>
      <c r="G9" s="16">
        <f>'[3]04'!G11</f>
        <v>0</v>
      </c>
      <c r="H9" s="17">
        <f t="shared" si="27"/>
        <v>1240</v>
      </c>
      <c r="I9" s="15">
        <f>'[3]04'!J11</f>
        <v>270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8.26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8.26</v>
      </c>
      <c r="AL9" s="8">
        <f t="shared" si="3"/>
        <v>229.74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229.74</v>
      </c>
      <c r="AT9" s="8">
        <v>32</v>
      </c>
      <c r="AU9" s="8">
        <v>24.53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8.26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8.26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8.26</v>
      </c>
      <c r="BP9" s="182">
        <f t="shared" si="25"/>
        <v>0</v>
      </c>
      <c r="BQ9" s="182">
        <f t="shared" si="26"/>
        <v>16.270000000000003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110</v>
      </c>
      <c r="E10" s="16">
        <f>'[3]04'!E12</f>
        <v>0</v>
      </c>
      <c r="F10" s="16">
        <f>'[3]04'!F12</f>
        <v>810</v>
      </c>
      <c r="G10" s="16">
        <f>'[3]04'!G12</f>
        <v>0</v>
      </c>
      <c r="H10" s="17">
        <f t="shared" si="27"/>
        <v>1240</v>
      </c>
      <c r="I10" s="15">
        <f>'[3]04'!J12</f>
        <v>270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8.26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8.26</v>
      </c>
      <c r="AL10" s="8">
        <f t="shared" si="3"/>
        <v>229.74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229.74</v>
      </c>
      <c r="AT10" s="8">
        <v>32</v>
      </c>
      <c r="AU10" s="8">
        <v>24.53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8.26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8.26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8.26</v>
      </c>
      <c r="BP10" s="182">
        <f t="shared" si="25"/>
        <v>0</v>
      </c>
      <c r="BQ10" s="182">
        <f t="shared" si="26"/>
        <v>16.270000000000003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110</v>
      </c>
      <c r="E11" s="16">
        <f>'[3]04'!E13</f>
        <v>0</v>
      </c>
      <c r="F11" s="16">
        <f>'[3]04'!F13</f>
        <v>810</v>
      </c>
      <c r="G11" s="16">
        <f>'[3]04'!G13</f>
        <v>0</v>
      </c>
      <c r="H11" s="17">
        <f t="shared" si="27"/>
        <v>1240</v>
      </c>
      <c r="I11" s="15">
        <f>'[3]04'!J13</f>
        <v>270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8.26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8.26</v>
      </c>
      <c r="AL11" s="8">
        <f t="shared" si="3"/>
        <v>229.74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229.74</v>
      </c>
      <c r="AT11" s="8">
        <v>32</v>
      </c>
      <c r="AU11" s="8">
        <v>24.53</v>
      </c>
      <c r="AW11" s="198">
        <v>32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32</v>
      </c>
      <c r="BD11" s="198">
        <v>8.26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8.26</v>
      </c>
      <c r="BL11" s="8">
        <f t="shared" si="21"/>
        <v>32</v>
      </c>
      <c r="BM11" s="8">
        <f t="shared" si="22"/>
        <v>24.53</v>
      </c>
      <c r="BN11" s="8">
        <f t="shared" si="23"/>
        <v>32</v>
      </c>
      <c r="BO11" s="8">
        <f t="shared" si="24"/>
        <v>8.26</v>
      </c>
      <c r="BP11" s="182">
        <f t="shared" si="25"/>
        <v>0</v>
      </c>
      <c r="BQ11" s="182">
        <f t="shared" si="26"/>
        <v>16.270000000000003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110</v>
      </c>
      <c r="E12" s="16">
        <f>'[3]04'!E14</f>
        <v>0</v>
      </c>
      <c r="F12" s="16">
        <f>'[3]04'!F14</f>
        <v>810</v>
      </c>
      <c r="G12" s="16">
        <f>'[3]04'!G14</f>
        <v>0</v>
      </c>
      <c r="H12" s="17">
        <f t="shared" si="27"/>
        <v>1240</v>
      </c>
      <c r="I12" s="15">
        <f>'[3]04'!J14</f>
        <v>270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8.26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8.26</v>
      </c>
      <c r="AL12" s="8">
        <f t="shared" si="3"/>
        <v>229.74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229.74</v>
      </c>
      <c r="AT12" s="8">
        <v>32</v>
      </c>
      <c r="AU12" s="8">
        <v>24.53</v>
      </c>
      <c r="AW12" s="198">
        <v>32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32</v>
      </c>
      <c r="BD12" s="198">
        <v>8.26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8.26</v>
      </c>
      <c r="BL12" s="8">
        <f t="shared" si="21"/>
        <v>32</v>
      </c>
      <c r="BM12" s="8">
        <f t="shared" si="22"/>
        <v>24.53</v>
      </c>
      <c r="BN12" s="8">
        <f t="shared" si="23"/>
        <v>32</v>
      </c>
      <c r="BO12" s="8">
        <f t="shared" si="24"/>
        <v>8.26</v>
      </c>
      <c r="BP12" s="182">
        <f t="shared" si="25"/>
        <v>0</v>
      </c>
      <c r="BQ12" s="182">
        <f t="shared" si="26"/>
        <v>16.270000000000003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110</v>
      </c>
      <c r="E13" s="16">
        <f>'[3]04'!E15</f>
        <v>0</v>
      </c>
      <c r="F13" s="16">
        <f>'[3]04'!F15</f>
        <v>810</v>
      </c>
      <c r="G13" s="16">
        <f>'[3]04'!G15</f>
        <v>0</v>
      </c>
      <c r="H13" s="17">
        <f t="shared" si="27"/>
        <v>1240</v>
      </c>
      <c r="I13" s="15">
        <f>'[3]04'!J15</f>
        <v>270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8.26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8.26</v>
      </c>
      <c r="AL13" s="8">
        <f t="shared" si="3"/>
        <v>229.74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229.74</v>
      </c>
      <c r="AT13" s="8">
        <v>32</v>
      </c>
      <c r="AU13" s="8">
        <v>24.53</v>
      </c>
      <c r="AW13" s="198">
        <v>32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32</v>
      </c>
      <c r="BD13" s="198">
        <v>8.26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8.26</v>
      </c>
      <c r="BL13" s="8">
        <f t="shared" si="21"/>
        <v>32</v>
      </c>
      <c r="BM13" s="8">
        <f t="shared" si="22"/>
        <v>24.53</v>
      </c>
      <c r="BN13" s="8">
        <f t="shared" si="23"/>
        <v>32</v>
      </c>
      <c r="BO13" s="8">
        <f t="shared" si="24"/>
        <v>8.26</v>
      </c>
      <c r="BP13" s="182">
        <f t="shared" si="25"/>
        <v>0</v>
      </c>
      <c r="BQ13" s="182">
        <f t="shared" si="26"/>
        <v>16.270000000000003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110</v>
      </c>
      <c r="E14" s="16">
        <f>'[3]04'!E16</f>
        <v>0</v>
      </c>
      <c r="F14" s="16">
        <f>'[3]04'!F16</f>
        <v>810</v>
      </c>
      <c r="G14" s="16">
        <f>'[3]04'!G16</f>
        <v>0</v>
      </c>
      <c r="H14" s="17">
        <f t="shared" si="27"/>
        <v>1240</v>
      </c>
      <c r="I14" s="15">
        <f>'[3]04'!J16</f>
        <v>270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8.26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8.26</v>
      </c>
      <c r="AL14" s="8">
        <f t="shared" si="3"/>
        <v>229.74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229.74</v>
      </c>
      <c r="AT14" s="8">
        <v>32</v>
      </c>
      <c r="AU14" s="8">
        <v>24.53</v>
      </c>
      <c r="AW14" s="198">
        <v>32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32</v>
      </c>
      <c r="BD14" s="198">
        <v>8.26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8.26</v>
      </c>
      <c r="BL14" s="8">
        <f t="shared" si="21"/>
        <v>32</v>
      </c>
      <c r="BM14" s="8">
        <f t="shared" si="22"/>
        <v>24.53</v>
      </c>
      <c r="BN14" s="8">
        <f t="shared" si="23"/>
        <v>32</v>
      </c>
      <c r="BO14" s="8">
        <f t="shared" si="24"/>
        <v>8.26</v>
      </c>
      <c r="BP14" s="182">
        <f t="shared" si="25"/>
        <v>0</v>
      </c>
      <c r="BQ14" s="182">
        <f t="shared" si="26"/>
        <v>16.270000000000003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110</v>
      </c>
      <c r="E15" s="16">
        <f>'[3]04'!E17</f>
        <v>0</v>
      </c>
      <c r="F15" s="16">
        <f>'[3]04'!F17</f>
        <v>810</v>
      </c>
      <c r="G15" s="16">
        <f>'[3]04'!G17</f>
        <v>0</v>
      </c>
      <c r="H15" s="17">
        <f t="shared" si="27"/>
        <v>1240</v>
      </c>
      <c r="I15" s="15">
        <f>'[3]04'!J17</f>
        <v>270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3.26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3.26</v>
      </c>
      <c r="AL15" s="8">
        <f t="shared" si="3"/>
        <v>234.74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234.74</v>
      </c>
      <c r="AT15" s="8">
        <v>32</v>
      </c>
      <c r="AU15" s="8">
        <v>24.53</v>
      </c>
      <c r="AW15" s="198">
        <v>32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32</v>
      </c>
      <c r="BD15" s="198">
        <v>3.26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3.26</v>
      </c>
      <c r="BL15" s="8">
        <f t="shared" si="21"/>
        <v>32</v>
      </c>
      <c r="BM15" s="8">
        <f t="shared" si="22"/>
        <v>24.53</v>
      </c>
      <c r="BN15" s="8">
        <f t="shared" si="23"/>
        <v>32</v>
      </c>
      <c r="BO15" s="8">
        <f t="shared" si="24"/>
        <v>3.26</v>
      </c>
      <c r="BP15" s="182">
        <f t="shared" si="25"/>
        <v>0</v>
      </c>
      <c r="BQ15" s="182">
        <f t="shared" si="26"/>
        <v>21.270000000000003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110</v>
      </c>
      <c r="E16" s="16">
        <f>'[3]04'!E18</f>
        <v>0</v>
      </c>
      <c r="F16" s="16">
        <f>'[3]04'!F18</f>
        <v>810</v>
      </c>
      <c r="G16" s="16">
        <f>'[3]04'!G18</f>
        <v>0</v>
      </c>
      <c r="H16" s="17">
        <f t="shared" si="27"/>
        <v>1240</v>
      </c>
      <c r="I16" s="15">
        <f>'[3]04'!J18</f>
        <v>270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3.26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3.26</v>
      </c>
      <c r="AL16" s="8">
        <f t="shared" si="3"/>
        <v>234.74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234.74</v>
      </c>
      <c r="AT16" s="8">
        <v>32</v>
      </c>
      <c r="AU16" s="8">
        <v>24.53</v>
      </c>
      <c r="AW16" s="198">
        <v>32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32</v>
      </c>
      <c r="BD16" s="198">
        <v>3.26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3.26</v>
      </c>
      <c r="BL16" s="8">
        <f t="shared" si="21"/>
        <v>32</v>
      </c>
      <c r="BM16" s="8">
        <f t="shared" si="22"/>
        <v>24.53</v>
      </c>
      <c r="BN16" s="8">
        <f t="shared" si="23"/>
        <v>32</v>
      </c>
      <c r="BO16" s="8">
        <f t="shared" si="24"/>
        <v>3.26</v>
      </c>
      <c r="BP16" s="182">
        <f t="shared" si="25"/>
        <v>0</v>
      </c>
      <c r="BQ16" s="182">
        <f t="shared" si="26"/>
        <v>21.270000000000003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110</v>
      </c>
      <c r="E17" s="16">
        <f>'[3]04'!E19</f>
        <v>0</v>
      </c>
      <c r="F17" s="16">
        <f>'[3]04'!F19</f>
        <v>810</v>
      </c>
      <c r="G17" s="16">
        <f>'[3]04'!G19</f>
        <v>0</v>
      </c>
      <c r="H17" s="17">
        <f t="shared" si="27"/>
        <v>1240</v>
      </c>
      <c r="I17" s="15">
        <f>'[3]04'!J19</f>
        <v>270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3.26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3.26</v>
      </c>
      <c r="AL17" s="8">
        <f t="shared" si="3"/>
        <v>234.74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234.74</v>
      </c>
      <c r="AT17" s="8">
        <v>32</v>
      </c>
      <c r="AU17" s="8">
        <v>24.53</v>
      </c>
      <c r="AW17" s="198">
        <v>32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32</v>
      </c>
      <c r="BD17" s="198">
        <v>3.26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3.26</v>
      </c>
      <c r="BL17" s="8">
        <f t="shared" si="21"/>
        <v>32</v>
      </c>
      <c r="BM17" s="8">
        <f t="shared" si="22"/>
        <v>24.53</v>
      </c>
      <c r="BN17" s="8">
        <f t="shared" si="23"/>
        <v>32</v>
      </c>
      <c r="BO17" s="8">
        <f t="shared" si="24"/>
        <v>3.26</v>
      </c>
      <c r="BP17" s="182">
        <f t="shared" si="25"/>
        <v>0</v>
      </c>
      <c r="BQ17" s="182">
        <f t="shared" si="26"/>
        <v>21.270000000000003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110</v>
      </c>
      <c r="E18" s="16">
        <f>'[3]04'!E20</f>
        <v>0</v>
      </c>
      <c r="F18" s="16">
        <f>'[3]04'!F20</f>
        <v>810</v>
      </c>
      <c r="G18" s="16">
        <f>'[3]04'!G20</f>
        <v>0</v>
      </c>
      <c r="H18" s="17">
        <f t="shared" si="27"/>
        <v>1240</v>
      </c>
      <c r="I18" s="15">
        <f>'[3]04'!J20</f>
        <v>270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3.26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3.26</v>
      </c>
      <c r="AL18" s="8">
        <f t="shared" si="3"/>
        <v>234.74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234.74</v>
      </c>
      <c r="AT18" s="8">
        <v>32</v>
      </c>
      <c r="AU18" s="8">
        <v>24.53</v>
      </c>
      <c r="AW18" s="198">
        <v>32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32</v>
      </c>
      <c r="BD18" s="198">
        <v>3.26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3.26</v>
      </c>
      <c r="BL18" s="8">
        <f t="shared" si="21"/>
        <v>32</v>
      </c>
      <c r="BM18" s="8">
        <f t="shared" si="22"/>
        <v>24.53</v>
      </c>
      <c r="BN18" s="8">
        <f t="shared" si="23"/>
        <v>32</v>
      </c>
      <c r="BO18" s="8">
        <f t="shared" si="24"/>
        <v>3.26</v>
      </c>
      <c r="BP18" s="182">
        <f t="shared" si="25"/>
        <v>0</v>
      </c>
      <c r="BQ18" s="182">
        <f t="shared" si="26"/>
        <v>21.270000000000003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110</v>
      </c>
      <c r="E19" s="16">
        <f>'[3]04'!E21</f>
        <v>0</v>
      </c>
      <c r="F19" s="16">
        <f>'[3]04'!F21</f>
        <v>810</v>
      </c>
      <c r="G19" s="16">
        <f>'[3]04'!G21</f>
        <v>0</v>
      </c>
      <c r="H19" s="17">
        <f t="shared" si="27"/>
        <v>1240</v>
      </c>
      <c r="I19" s="15">
        <f>'[3]04'!J21</f>
        <v>270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238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238</v>
      </c>
      <c r="AT19" s="8">
        <v>32</v>
      </c>
      <c r="AU19" s="8">
        <v>24.53</v>
      </c>
      <c r="AW19" s="198">
        <v>32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32</v>
      </c>
      <c r="BD19" s="198">
        <v>0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0</v>
      </c>
      <c r="BL19" s="8">
        <f t="shared" si="21"/>
        <v>32</v>
      </c>
      <c r="BM19" s="8">
        <f t="shared" si="22"/>
        <v>24.53</v>
      </c>
      <c r="BN19" s="8">
        <f t="shared" si="23"/>
        <v>32</v>
      </c>
      <c r="BO19" s="8">
        <f t="shared" si="24"/>
        <v>0</v>
      </c>
      <c r="BP19" s="182">
        <f t="shared" si="25"/>
        <v>0</v>
      </c>
      <c r="BQ19" s="182">
        <f t="shared" si="26"/>
        <v>24.53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110</v>
      </c>
      <c r="E20" s="16">
        <f>'[3]04'!E22</f>
        <v>0</v>
      </c>
      <c r="F20" s="16">
        <f>'[3]04'!F22</f>
        <v>810</v>
      </c>
      <c r="G20" s="16">
        <f>'[3]04'!G22</f>
        <v>0</v>
      </c>
      <c r="H20" s="17">
        <f t="shared" si="27"/>
        <v>1240</v>
      </c>
      <c r="I20" s="15">
        <f>'[3]04'!J22</f>
        <v>270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4.26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4.26</v>
      </c>
      <c r="AL20" s="8">
        <f t="shared" si="31"/>
        <v>233.74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233.74</v>
      </c>
      <c r="AT20" s="8">
        <v>32</v>
      </c>
      <c r="AU20" s="8">
        <v>24.53</v>
      </c>
      <c r="AW20" s="198">
        <v>32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32</v>
      </c>
      <c r="BD20" s="198">
        <v>4.26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4.26</v>
      </c>
      <c r="BL20" s="8">
        <f t="shared" si="21"/>
        <v>32</v>
      </c>
      <c r="BM20" s="8">
        <f t="shared" si="22"/>
        <v>24.53</v>
      </c>
      <c r="BN20" s="8">
        <f t="shared" si="23"/>
        <v>32</v>
      </c>
      <c r="BO20" s="8">
        <f t="shared" si="24"/>
        <v>4.26</v>
      </c>
      <c r="BP20" s="182">
        <f t="shared" si="25"/>
        <v>0</v>
      </c>
      <c r="BQ20" s="182">
        <f t="shared" si="26"/>
        <v>20.270000000000003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110</v>
      </c>
      <c r="E21" s="16">
        <f>'[3]04'!E23</f>
        <v>0</v>
      </c>
      <c r="F21" s="16">
        <f>'[3]04'!F23</f>
        <v>810</v>
      </c>
      <c r="G21" s="16">
        <f>'[3]04'!G23</f>
        <v>0</v>
      </c>
      <c r="H21" s="17">
        <f t="shared" si="27"/>
        <v>1240</v>
      </c>
      <c r="I21" s="15">
        <f>'[3]04'!J23</f>
        <v>270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1.26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1.26</v>
      </c>
      <c r="AL21" s="8">
        <f t="shared" si="31"/>
        <v>236.74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236.74</v>
      </c>
      <c r="AT21" s="8">
        <v>32</v>
      </c>
      <c r="AU21" s="8">
        <v>24.53</v>
      </c>
      <c r="AW21" s="198">
        <v>32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32</v>
      </c>
      <c r="BD21" s="198">
        <v>1.26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1.26</v>
      </c>
      <c r="BL21" s="8">
        <f t="shared" si="21"/>
        <v>32</v>
      </c>
      <c r="BM21" s="8">
        <f t="shared" si="22"/>
        <v>24.53</v>
      </c>
      <c r="BN21" s="8">
        <f t="shared" si="23"/>
        <v>32</v>
      </c>
      <c r="BO21" s="8">
        <f t="shared" si="24"/>
        <v>1.26</v>
      </c>
      <c r="BP21" s="182">
        <f t="shared" si="25"/>
        <v>0</v>
      </c>
      <c r="BQ21" s="182">
        <f t="shared" si="26"/>
        <v>23.27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110</v>
      </c>
      <c r="E22" s="16">
        <f>'[3]04'!E24</f>
        <v>0</v>
      </c>
      <c r="F22" s="16">
        <f>'[3]04'!F24</f>
        <v>810</v>
      </c>
      <c r="G22" s="16">
        <f>'[3]04'!G24</f>
        <v>0</v>
      </c>
      <c r="H22" s="17">
        <f t="shared" si="27"/>
        <v>1240</v>
      </c>
      <c r="I22" s="15">
        <f>'[3]04'!J24</f>
        <v>270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0.26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0.26</v>
      </c>
      <c r="AL22" s="8">
        <f t="shared" si="31"/>
        <v>237.74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237.74</v>
      </c>
      <c r="AT22" s="8">
        <v>32</v>
      </c>
      <c r="AU22" s="8">
        <v>24.53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0.26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0.26</v>
      </c>
      <c r="BL22" s="8">
        <f t="shared" si="21"/>
        <v>32</v>
      </c>
      <c r="BM22" s="8">
        <f t="shared" si="22"/>
        <v>24.53</v>
      </c>
      <c r="BN22" s="8">
        <f t="shared" si="23"/>
        <v>32</v>
      </c>
      <c r="BO22" s="8">
        <f t="shared" si="24"/>
        <v>0.26</v>
      </c>
      <c r="BP22" s="182">
        <f t="shared" si="25"/>
        <v>0</v>
      </c>
      <c r="BQ22" s="182">
        <f t="shared" si="26"/>
        <v>24.27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110</v>
      </c>
      <c r="E23" s="16">
        <f>'[3]04'!E25</f>
        <v>0</v>
      </c>
      <c r="F23" s="16">
        <f>'[3]04'!F25</f>
        <v>810</v>
      </c>
      <c r="G23" s="16">
        <f>'[3]04'!G25</f>
        <v>0</v>
      </c>
      <c r="H23" s="17">
        <f t="shared" si="27"/>
        <v>1240</v>
      </c>
      <c r="I23" s="15">
        <f>'[3]04'!J25</f>
        <v>270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238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238</v>
      </c>
      <c r="AT23" s="8">
        <v>32</v>
      </c>
      <c r="AU23" s="8">
        <v>24.53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0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0</v>
      </c>
      <c r="BL23" s="8">
        <f t="shared" si="21"/>
        <v>32</v>
      </c>
      <c r="BM23" s="8">
        <f t="shared" si="22"/>
        <v>24.53</v>
      </c>
      <c r="BN23" s="8">
        <f t="shared" si="23"/>
        <v>32</v>
      </c>
      <c r="BO23" s="8">
        <f t="shared" si="24"/>
        <v>0</v>
      </c>
      <c r="BP23" s="182">
        <f t="shared" si="25"/>
        <v>0</v>
      </c>
      <c r="BQ23" s="182">
        <f t="shared" si="26"/>
        <v>24.53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110</v>
      </c>
      <c r="E24" s="16">
        <f>'[3]04'!E26</f>
        <v>0</v>
      </c>
      <c r="F24" s="16">
        <f>'[3]04'!F26</f>
        <v>810</v>
      </c>
      <c r="G24" s="16">
        <f>'[3]04'!G26</f>
        <v>0</v>
      </c>
      <c r="H24" s="17">
        <f t="shared" si="27"/>
        <v>1240</v>
      </c>
      <c r="I24" s="15">
        <f>'[3]04'!J26</f>
        <v>270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238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238</v>
      </c>
      <c r="AT24" s="8">
        <v>32</v>
      </c>
      <c r="AU24" s="8">
        <v>24.53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0</v>
      </c>
      <c r="BL24" s="8">
        <f t="shared" si="21"/>
        <v>32</v>
      </c>
      <c r="BM24" s="8">
        <f t="shared" si="22"/>
        <v>24.53</v>
      </c>
      <c r="BN24" s="8">
        <f t="shared" si="23"/>
        <v>32</v>
      </c>
      <c r="BO24" s="8">
        <f t="shared" si="24"/>
        <v>0</v>
      </c>
      <c r="BP24" s="182">
        <f t="shared" si="25"/>
        <v>0</v>
      </c>
      <c r="BQ24" s="182">
        <f t="shared" si="26"/>
        <v>24.53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110</v>
      </c>
      <c r="E25" s="16">
        <f>'[3]04'!E27</f>
        <v>0</v>
      </c>
      <c r="F25" s="16">
        <f>'[3]04'!F27</f>
        <v>810</v>
      </c>
      <c r="G25" s="16">
        <f>'[3]04'!G27</f>
        <v>0</v>
      </c>
      <c r="H25" s="17">
        <f t="shared" si="27"/>
        <v>1240</v>
      </c>
      <c r="I25" s="15">
        <f>'[3]04'!J27</f>
        <v>283.36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283.36</v>
      </c>
      <c r="P25" s="18">
        <f>frq!C25</f>
        <v>1</v>
      </c>
      <c r="Q25" s="15">
        <f t="shared" si="29"/>
        <v>283.36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283.36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251.36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251.36</v>
      </c>
      <c r="AT25" s="8">
        <v>32</v>
      </c>
      <c r="AU25" s="8">
        <v>24.53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0</v>
      </c>
      <c r="BL25" s="8">
        <f t="shared" si="21"/>
        <v>32</v>
      </c>
      <c r="BM25" s="8">
        <f t="shared" si="22"/>
        <v>24.53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24.53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110</v>
      </c>
      <c r="E26" s="16">
        <f>'[3]04'!E28</f>
        <v>0</v>
      </c>
      <c r="F26" s="16">
        <f>'[3]04'!F28</f>
        <v>810</v>
      </c>
      <c r="G26" s="16">
        <f>'[3]04'!G28</f>
        <v>0</v>
      </c>
      <c r="H26" s="17">
        <f t="shared" si="27"/>
        <v>1240</v>
      </c>
      <c r="I26" s="15">
        <f>'[3]04'!J28</f>
        <v>279.36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279.36</v>
      </c>
      <c r="P26" s="18">
        <f>frq!C26</f>
        <v>1</v>
      </c>
      <c r="Q26" s="15">
        <f t="shared" si="29"/>
        <v>279.36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279.36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247.36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247.36</v>
      </c>
      <c r="AT26" s="8">
        <v>32</v>
      </c>
      <c r="AU26" s="8">
        <v>24.53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0</v>
      </c>
      <c r="BL26" s="8">
        <f t="shared" si="21"/>
        <v>32</v>
      </c>
      <c r="BM26" s="8">
        <f t="shared" si="22"/>
        <v>24.53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24.53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110</v>
      </c>
      <c r="E27" s="16">
        <f>'[3]04'!E29</f>
        <v>0</v>
      </c>
      <c r="F27" s="16">
        <f>'[3]04'!F29</f>
        <v>810</v>
      </c>
      <c r="G27" s="16">
        <f>'[3]04'!G29</f>
        <v>0</v>
      </c>
      <c r="H27" s="17">
        <f t="shared" si="27"/>
        <v>1240</v>
      </c>
      <c r="I27" s="15">
        <f>'[3]04'!J29</f>
        <v>300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31.69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31.69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268.31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268.31</v>
      </c>
      <c r="AT27" s="8">
        <v>32</v>
      </c>
      <c r="AU27" s="8">
        <v>0</v>
      </c>
      <c r="AW27" s="198">
        <v>31.69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31.69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31.69</v>
      </c>
      <c r="BO27" s="8">
        <f t="shared" si="24"/>
        <v>0</v>
      </c>
      <c r="BP27" s="182">
        <f t="shared" si="25"/>
        <v>0.30999999999999872</v>
      </c>
      <c r="BQ27" s="182">
        <f t="shared" si="26"/>
        <v>0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110</v>
      </c>
      <c r="E28" s="16">
        <f>'[3]04'!E30</f>
        <v>0</v>
      </c>
      <c r="F28" s="16">
        <f>'[3]04'!F30</f>
        <v>810</v>
      </c>
      <c r="G28" s="16">
        <f>'[3]04'!G30</f>
        <v>0</v>
      </c>
      <c r="H28" s="17">
        <f t="shared" si="27"/>
        <v>1240</v>
      </c>
      <c r="I28" s="15">
        <f>'[3]04'!J30</f>
        <v>300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31.38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31.38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268.62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268.62</v>
      </c>
      <c r="AT28" s="8">
        <v>32</v>
      </c>
      <c r="AU28" s="8">
        <v>0</v>
      </c>
      <c r="AW28" s="198">
        <v>31.38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31.38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31.38</v>
      </c>
      <c r="BO28" s="8">
        <f t="shared" si="24"/>
        <v>0</v>
      </c>
      <c r="BP28" s="182">
        <f t="shared" si="25"/>
        <v>0.62000000000000099</v>
      </c>
      <c r="BQ28" s="182">
        <f t="shared" si="26"/>
        <v>0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110</v>
      </c>
      <c r="E29" s="16">
        <f>'[3]04'!E31</f>
        <v>0</v>
      </c>
      <c r="F29" s="16">
        <f>'[3]04'!F31</f>
        <v>810</v>
      </c>
      <c r="G29" s="16">
        <f>'[3]04'!G31</f>
        <v>0</v>
      </c>
      <c r="H29" s="17">
        <f t="shared" si="27"/>
        <v>1240</v>
      </c>
      <c r="I29" s="15">
        <f>'[3]04'!J31</f>
        <v>300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31.07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31.07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268.93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268.93</v>
      </c>
      <c r="AT29" s="8">
        <v>32</v>
      </c>
      <c r="AU29" s="8">
        <v>0</v>
      </c>
      <c r="AW29" s="198">
        <v>31.07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31.07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31.07</v>
      </c>
      <c r="BO29" s="8">
        <f t="shared" si="24"/>
        <v>0</v>
      </c>
      <c r="BP29" s="182">
        <f t="shared" si="25"/>
        <v>0.92999999999999972</v>
      </c>
      <c r="BQ29" s="182">
        <f t="shared" si="26"/>
        <v>0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110</v>
      </c>
      <c r="E30" s="16">
        <f>'[3]04'!E32</f>
        <v>0</v>
      </c>
      <c r="F30" s="16">
        <f>'[3]04'!F32</f>
        <v>810</v>
      </c>
      <c r="G30" s="16">
        <f>'[3]04'!G32</f>
        <v>0</v>
      </c>
      <c r="H30" s="17">
        <f t="shared" si="27"/>
        <v>1240</v>
      </c>
      <c r="I30" s="15">
        <f>'[3]04'!J32</f>
        <v>300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30.97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30.97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269.02999999999997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269.02999999999997</v>
      </c>
      <c r="AT30" s="8">
        <v>32</v>
      </c>
      <c r="AU30" s="8">
        <v>0</v>
      </c>
      <c r="AW30" s="198">
        <v>30.97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30.97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30.97</v>
      </c>
      <c r="BO30" s="8">
        <f t="shared" si="24"/>
        <v>0</v>
      </c>
      <c r="BP30" s="182">
        <f t="shared" si="25"/>
        <v>1.0300000000000011</v>
      </c>
      <c r="BQ30" s="182">
        <f t="shared" si="26"/>
        <v>0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110</v>
      </c>
      <c r="E31" s="16">
        <f>'[3]04'!E33</f>
        <v>0</v>
      </c>
      <c r="F31" s="16">
        <f>'[3]04'!F33</f>
        <v>810</v>
      </c>
      <c r="G31" s="16">
        <f>'[3]04'!G33</f>
        <v>0</v>
      </c>
      <c r="H31" s="17">
        <f t="shared" si="27"/>
        <v>1240</v>
      </c>
      <c r="I31" s="15">
        <f>'[3]04'!J33</f>
        <v>300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30.29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30.29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269.70999999999998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269.70999999999998</v>
      </c>
      <c r="AT31" s="8">
        <v>32</v>
      </c>
      <c r="AU31" s="8">
        <v>0</v>
      </c>
      <c r="AW31" s="198">
        <v>30.29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30.29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30.29</v>
      </c>
      <c r="BO31" s="8">
        <f t="shared" si="24"/>
        <v>0</v>
      </c>
      <c r="BP31" s="182">
        <f t="shared" si="25"/>
        <v>1.7100000000000009</v>
      </c>
      <c r="BQ31" s="182">
        <f t="shared" si="26"/>
        <v>0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110</v>
      </c>
      <c r="E32" s="16">
        <f>'[3]04'!E34</f>
        <v>0</v>
      </c>
      <c r="F32" s="16">
        <f>'[3]04'!F34</f>
        <v>810</v>
      </c>
      <c r="G32" s="16">
        <f>'[3]04'!G34</f>
        <v>0</v>
      </c>
      <c r="H32" s="17">
        <f t="shared" si="27"/>
        <v>1240</v>
      </c>
      <c r="I32" s="15">
        <f>'[3]04'!J34</f>
        <v>300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30.77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30.77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269.23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269.23</v>
      </c>
      <c r="AT32" s="8">
        <v>32</v>
      </c>
      <c r="AU32" s="8">
        <v>0</v>
      </c>
      <c r="AW32" s="198">
        <v>30.77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30.77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30.77</v>
      </c>
      <c r="BO32" s="8">
        <f t="shared" si="24"/>
        <v>0</v>
      </c>
      <c r="BP32" s="182">
        <f t="shared" si="25"/>
        <v>1.2300000000000004</v>
      </c>
      <c r="BQ32" s="182">
        <f t="shared" si="26"/>
        <v>0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110</v>
      </c>
      <c r="E33" s="16">
        <f>'[3]04'!E35</f>
        <v>0</v>
      </c>
      <c r="F33" s="16">
        <f>'[3]04'!F35</f>
        <v>810</v>
      </c>
      <c r="G33" s="16">
        <f>'[3]04'!G35</f>
        <v>0</v>
      </c>
      <c r="H33" s="17">
        <f t="shared" si="27"/>
        <v>1240</v>
      </c>
      <c r="I33" s="15">
        <f>'[3]04'!J35</f>
        <v>300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30.48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30.48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269.52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269.52</v>
      </c>
      <c r="AT33" s="8">
        <v>32</v>
      </c>
      <c r="AU33" s="8">
        <v>0</v>
      </c>
      <c r="AW33" s="198">
        <v>30.48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30.48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30.48</v>
      </c>
      <c r="BO33" s="8">
        <f t="shared" si="24"/>
        <v>0</v>
      </c>
      <c r="BP33" s="182">
        <f t="shared" si="25"/>
        <v>1.5199999999999996</v>
      </c>
      <c r="BQ33" s="182">
        <f t="shared" si="26"/>
        <v>0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110</v>
      </c>
      <c r="E34" s="16">
        <f>'[3]04'!E36</f>
        <v>0</v>
      </c>
      <c r="F34" s="16">
        <f>'[3]04'!F36</f>
        <v>810</v>
      </c>
      <c r="G34" s="16">
        <f>'[3]04'!G36</f>
        <v>0</v>
      </c>
      <c r="H34" s="17">
        <f t="shared" si="27"/>
        <v>1240</v>
      </c>
      <c r="I34" s="15">
        <f>'[3]04'!J36</f>
        <v>300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30.58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30.58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269.42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269.42</v>
      </c>
      <c r="AT34" s="8">
        <v>32</v>
      </c>
      <c r="AU34" s="8">
        <v>0</v>
      </c>
      <c r="AW34" s="198">
        <v>30.58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30.58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30.58</v>
      </c>
      <c r="BO34" s="8">
        <f t="shared" si="24"/>
        <v>0</v>
      </c>
      <c r="BP34" s="182">
        <f t="shared" si="25"/>
        <v>1.4200000000000017</v>
      </c>
      <c r="BQ34" s="182">
        <f t="shared" si="26"/>
        <v>0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110</v>
      </c>
      <c r="E35" s="16">
        <f>'[3]04'!E37</f>
        <v>0</v>
      </c>
      <c r="F35" s="16">
        <f>'[3]04'!F37</f>
        <v>830</v>
      </c>
      <c r="G35" s="16">
        <f>'[3]04'!G37</f>
        <v>0</v>
      </c>
      <c r="H35" s="17">
        <f t="shared" si="27"/>
        <v>1260</v>
      </c>
      <c r="I35" s="15">
        <f>'[3]04'!J37</f>
        <v>300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31.07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31.07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268.93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268.93</v>
      </c>
      <c r="AT35" s="8">
        <v>32</v>
      </c>
      <c r="AU35" s="8">
        <v>0</v>
      </c>
      <c r="AW35" s="198">
        <v>31.07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31.07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31.07</v>
      </c>
      <c r="BO35" s="8">
        <f t="shared" si="24"/>
        <v>0</v>
      </c>
      <c r="BP35" s="182">
        <f t="shared" si="25"/>
        <v>0.92999999999999972</v>
      </c>
      <c r="BQ35" s="182">
        <f t="shared" si="26"/>
        <v>0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110</v>
      </c>
      <c r="E36" s="16">
        <f>'[3]04'!E38</f>
        <v>0</v>
      </c>
      <c r="F36" s="16">
        <f>'[3]04'!F38</f>
        <v>830</v>
      </c>
      <c r="G36" s="16">
        <f>'[3]04'!G38</f>
        <v>0</v>
      </c>
      <c r="H36" s="17">
        <f t="shared" si="27"/>
        <v>1260</v>
      </c>
      <c r="I36" s="15">
        <f>'[3]04'!J38</f>
        <v>300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31.17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31.17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268.83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268.83</v>
      </c>
      <c r="AT36" s="8">
        <v>32</v>
      </c>
      <c r="AU36" s="8">
        <v>0</v>
      </c>
      <c r="AW36" s="198">
        <v>31.17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31.17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31.17</v>
      </c>
      <c r="BO36" s="8">
        <f t="shared" si="24"/>
        <v>0</v>
      </c>
      <c r="BP36" s="182">
        <f t="shared" si="25"/>
        <v>0.82999999999999829</v>
      </c>
      <c r="BQ36" s="182">
        <f t="shared" si="26"/>
        <v>0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110</v>
      </c>
      <c r="E37" s="16">
        <f>'[3]04'!E39</f>
        <v>0</v>
      </c>
      <c r="F37" s="16">
        <f>'[3]04'!F39</f>
        <v>830</v>
      </c>
      <c r="G37" s="16">
        <f>'[3]04'!G39</f>
        <v>0</v>
      </c>
      <c r="H37" s="17">
        <f t="shared" si="27"/>
        <v>1260</v>
      </c>
      <c r="I37" s="15">
        <f>'[3]04'!J39</f>
        <v>300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30.67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30.67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269.33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269.33</v>
      </c>
      <c r="AT37" s="8">
        <v>32</v>
      </c>
      <c r="AU37" s="8">
        <v>0</v>
      </c>
      <c r="AW37" s="198">
        <v>30.67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30.67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32</v>
      </c>
      <c r="BM37" s="8">
        <f t="shared" si="22"/>
        <v>0</v>
      </c>
      <c r="BN37" s="8">
        <f t="shared" si="23"/>
        <v>30.67</v>
      </c>
      <c r="BO37" s="8">
        <f t="shared" si="24"/>
        <v>0</v>
      </c>
      <c r="BP37" s="182">
        <f t="shared" si="25"/>
        <v>1.3299999999999983</v>
      </c>
      <c r="BQ37" s="182">
        <f t="shared" si="26"/>
        <v>0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110</v>
      </c>
      <c r="E38" s="16">
        <f>'[3]04'!E40</f>
        <v>0</v>
      </c>
      <c r="F38" s="16">
        <f>'[3]04'!F40</f>
        <v>830</v>
      </c>
      <c r="G38" s="16">
        <f>'[3]04'!G40</f>
        <v>0</v>
      </c>
      <c r="H38" s="17">
        <f t="shared" si="27"/>
        <v>1260</v>
      </c>
      <c r="I38" s="15">
        <f>'[3]04'!J40</f>
        <v>300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31.27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31.27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268.73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268.73</v>
      </c>
      <c r="AT38" s="8">
        <v>32</v>
      </c>
      <c r="AU38" s="8">
        <v>0</v>
      </c>
      <c r="AW38" s="198">
        <v>31.27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31.27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32</v>
      </c>
      <c r="BM38" s="8">
        <f t="shared" si="22"/>
        <v>0</v>
      </c>
      <c r="BN38" s="8">
        <f t="shared" si="23"/>
        <v>31.27</v>
      </c>
      <c r="BO38" s="8">
        <f t="shared" si="24"/>
        <v>0</v>
      </c>
      <c r="BP38" s="182">
        <f t="shared" si="25"/>
        <v>0.73000000000000043</v>
      </c>
      <c r="BQ38" s="182">
        <f t="shared" si="26"/>
        <v>0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110</v>
      </c>
      <c r="E39" s="16">
        <f>'[3]04'!E41</f>
        <v>0</v>
      </c>
      <c r="F39" s="16">
        <f>'[3]04'!F41</f>
        <v>830</v>
      </c>
      <c r="G39" s="16">
        <f>'[3]04'!G41</f>
        <v>0</v>
      </c>
      <c r="H39" s="17">
        <f t="shared" si="27"/>
        <v>1260</v>
      </c>
      <c r="I39" s="15">
        <f>'[3]04'!J41</f>
        <v>300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31.17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31.17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268.83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268.83</v>
      </c>
      <c r="AT39" s="8">
        <v>32</v>
      </c>
      <c r="AU39" s="8">
        <v>0</v>
      </c>
      <c r="AW39" s="198">
        <v>31.17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31.17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31.17</v>
      </c>
      <c r="BO39" s="8">
        <f t="shared" si="24"/>
        <v>0</v>
      </c>
      <c r="BP39" s="182">
        <f t="shared" si="25"/>
        <v>0.82999999999999829</v>
      </c>
      <c r="BQ39" s="182">
        <f t="shared" si="26"/>
        <v>0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110</v>
      </c>
      <c r="E40" s="16">
        <f>'[3]04'!E42</f>
        <v>0</v>
      </c>
      <c r="F40" s="16">
        <f>'[3]04'!F42</f>
        <v>830</v>
      </c>
      <c r="G40" s="16">
        <f>'[3]04'!G42</f>
        <v>0</v>
      </c>
      <c r="H40" s="17">
        <f t="shared" si="27"/>
        <v>1260</v>
      </c>
      <c r="I40" s="15">
        <f>'[3]04'!J42</f>
        <v>300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31.17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31.17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268.83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268.83</v>
      </c>
      <c r="AT40" s="8">
        <v>32</v>
      </c>
      <c r="AU40" s="8">
        <v>0</v>
      </c>
      <c r="AW40" s="198">
        <v>31.17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31.17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31.17</v>
      </c>
      <c r="BO40" s="8">
        <f t="shared" si="24"/>
        <v>0</v>
      </c>
      <c r="BP40" s="182">
        <f t="shared" si="25"/>
        <v>0.82999999999999829</v>
      </c>
      <c r="BQ40" s="182">
        <f t="shared" si="26"/>
        <v>0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110</v>
      </c>
      <c r="E41" s="16">
        <f>'[3]04'!E43</f>
        <v>0</v>
      </c>
      <c r="F41" s="16">
        <f>'[3]04'!F43</f>
        <v>830</v>
      </c>
      <c r="G41" s="16">
        <f>'[3]04'!G43</f>
        <v>0</v>
      </c>
      <c r="H41" s="17">
        <f t="shared" si="27"/>
        <v>1260</v>
      </c>
      <c r="I41" s="15">
        <f>'[3]04'!J43</f>
        <v>300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31.17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31.17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268.83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268.83</v>
      </c>
      <c r="AT41" s="8">
        <v>31.17</v>
      </c>
      <c r="AU41" s="8">
        <v>0</v>
      </c>
      <c r="AW41" s="198">
        <v>31.17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31.17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31.17</v>
      </c>
      <c r="BM41" s="8">
        <f t="shared" si="22"/>
        <v>0</v>
      </c>
      <c r="BN41" s="8">
        <f t="shared" si="23"/>
        <v>31.17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110</v>
      </c>
      <c r="E42" s="16">
        <f>'[3]04'!E44</f>
        <v>0</v>
      </c>
      <c r="F42" s="16">
        <f>'[3]04'!F44</f>
        <v>830</v>
      </c>
      <c r="G42" s="16">
        <f>'[3]04'!G44</f>
        <v>0</v>
      </c>
      <c r="H42" s="17">
        <f t="shared" si="27"/>
        <v>1260</v>
      </c>
      <c r="I42" s="15">
        <f>'[3]04'!J44</f>
        <v>300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31.17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31.17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268.83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268.83</v>
      </c>
      <c r="AT42" s="8">
        <v>31.17</v>
      </c>
      <c r="AU42" s="8">
        <v>0</v>
      </c>
      <c r="AW42" s="198">
        <v>31.17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31.17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31.17</v>
      </c>
      <c r="BM42" s="8">
        <f t="shared" si="22"/>
        <v>0</v>
      </c>
      <c r="BN42" s="8">
        <f t="shared" si="23"/>
        <v>31.17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110</v>
      </c>
      <c r="E43" s="16">
        <f>'[3]04'!E45</f>
        <v>0</v>
      </c>
      <c r="F43" s="16">
        <f>'[3]04'!F45</f>
        <v>830</v>
      </c>
      <c r="G43" s="16">
        <f>'[3]04'!G45</f>
        <v>0</v>
      </c>
      <c r="H43" s="17">
        <f t="shared" si="27"/>
        <v>1260</v>
      </c>
      <c r="I43" s="15">
        <f>'[3]04'!J45</f>
        <v>300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30.77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30.77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269.23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269.23</v>
      </c>
      <c r="AT43" s="8">
        <v>30.77</v>
      </c>
      <c r="AU43" s="8">
        <v>0</v>
      </c>
      <c r="AW43" s="198">
        <v>30.77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30.77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30.77</v>
      </c>
      <c r="BM43" s="8">
        <f t="shared" si="22"/>
        <v>0</v>
      </c>
      <c r="BN43" s="8">
        <f t="shared" si="23"/>
        <v>30.77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110</v>
      </c>
      <c r="E44" s="16">
        <f>'[3]04'!E46</f>
        <v>0</v>
      </c>
      <c r="F44" s="16">
        <f>'[3]04'!F46</f>
        <v>830</v>
      </c>
      <c r="G44" s="16">
        <f>'[3]04'!G46</f>
        <v>0</v>
      </c>
      <c r="H44" s="17">
        <f t="shared" si="27"/>
        <v>1260</v>
      </c>
      <c r="I44" s="15">
        <f>'[3]04'!J46</f>
        <v>300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31.48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31.48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268.52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268.52</v>
      </c>
      <c r="AT44" s="8">
        <v>31.48</v>
      </c>
      <c r="AU44" s="8">
        <v>0</v>
      </c>
      <c r="AW44" s="198">
        <v>31.48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31.48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31.48</v>
      </c>
      <c r="BM44" s="8">
        <f t="shared" si="22"/>
        <v>0</v>
      </c>
      <c r="BN44" s="8">
        <f t="shared" si="23"/>
        <v>31.48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110</v>
      </c>
      <c r="E45" s="16">
        <f>'[3]04'!E47</f>
        <v>0</v>
      </c>
      <c r="F45" s="16">
        <f>'[3]04'!F47</f>
        <v>830</v>
      </c>
      <c r="G45" s="16">
        <f>'[3]04'!G47</f>
        <v>0</v>
      </c>
      <c r="H45" s="17">
        <f t="shared" si="27"/>
        <v>1260</v>
      </c>
      <c r="I45" s="15">
        <f>'[3]04'!J47</f>
        <v>300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31.48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31.48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268.52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268.52</v>
      </c>
      <c r="AT45" s="8">
        <v>31.48</v>
      </c>
      <c r="AU45" s="8">
        <v>0</v>
      </c>
      <c r="AW45" s="198">
        <v>31.48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31.48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31.48</v>
      </c>
      <c r="BM45" s="8">
        <f t="shared" si="22"/>
        <v>0</v>
      </c>
      <c r="BN45" s="8">
        <f t="shared" si="23"/>
        <v>31.48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110</v>
      </c>
      <c r="E46" s="16">
        <f>'[3]04'!E48</f>
        <v>0</v>
      </c>
      <c r="F46" s="16">
        <f>'[3]04'!F48</f>
        <v>830</v>
      </c>
      <c r="G46" s="16">
        <f>'[3]04'!G48</f>
        <v>0</v>
      </c>
      <c r="H46" s="17">
        <f t="shared" si="27"/>
        <v>1260</v>
      </c>
      <c r="I46" s="15">
        <f>'[3]04'!J48</f>
        <v>300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31.58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31.58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268.42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268.42</v>
      </c>
      <c r="AT46" s="8">
        <v>31.58</v>
      </c>
      <c r="AU46" s="8">
        <v>0</v>
      </c>
      <c r="AW46" s="198">
        <v>31.58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31.58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31.58</v>
      </c>
      <c r="BM46" s="8">
        <f t="shared" si="22"/>
        <v>0</v>
      </c>
      <c r="BN46" s="8">
        <f t="shared" si="23"/>
        <v>31.58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110</v>
      </c>
      <c r="E47" s="16">
        <f>'[3]04'!E49</f>
        <v>0</v>
      </c>
      <c r="F47" s="16">
        <f>'[3]04'!F49</f>
        <v>830</v>
      </c>
      <c r="G47" s="16">
        <f>'[3]04'!G49</f>
        <v>0</v>
      </c>
      <c r="H47" s="17">
        <f t="shared" si="27"/>
        <v>1260</v>
      </c>
      <c r="I47" s="15">
        <f>'[3]04'!J49</f>
        <v>300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31.07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31.07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268.93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268.93</v>
      </c>
      <c r="AT47" s="8">
        <v>31.07</v>
      </c>
      <c r="AU47" s="8">
        <v>0</v>
      </c>
      <c r="AW47" s="198">
        <v>31.07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31.07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31.07</v>
      </c>
      <c r="BM47" s="8">
        <f t="shared" si="22"/>
        <v>0</v>
      </c>
      <c r="BN47" s="8">
        <f t="shared" si="23"/>
        <v>31.07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110</v>
      </c>
      <c r="E48" s="16">
        <f>'[3]04'!E50</f>
        <v>0</v>
      </c>
      <c r="F48" s="16">
        <f>'[3]04'!F50</f>
        <v>830</v>
      </c>
      <c r="G48" s="16">
        <f>'[3]04'!G50</f>
        <v>0</v>
      </c>
      <c r="H48" s="17">
        <f t="shared" si="27"/>
        <v>1260</v>
      </c>
      <c r="I48" s="15">
        <f>'[3]04'!J50</f>
        <v>300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31.17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31.17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268.83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268.83</v>
      </c>
      <c r="AT48" s="8">
        <v>31.17</v>
      </c>
      <c r="AU48" s="8">
        <v>0</v>
      </c>
      <c r="AW48" s="198">
        <v>31.17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31.17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31.17</v>
      </c>
      <c r="BM48" s="8">
        <f t="shared" si="22"/>
        <v>0</v>
      </c>
      <c r="BN48" s="8">
        <f t="shared" si="23"/>
        <v>31.17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110</v>
      </c>
      <c r="E49" s="16">
        <f>'[3]04'!E51</f>
        <v>0</v>
      </c>
      <c r="F49" s="16">
        <f>'[3]04'!F51</f>
        <v>830</v>
      </c>
      <c r="G49" s="16">
        <f>'[3]04'!G51</f>
        <v>0</v>
      </c>
      <c r="H49" s="17">
        <f t="shared" si="27"/>
        <v>1260</v>
      </c>
      <c r="I49" s="15">
        <f>'[3]04'!J51</f>
        <v>300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30.67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30.67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269.33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269.33</v>
      </c>
      <c r="AT49" s="8">
        <v>30.67</v>
      </c>
      <c r="AU49" s="8">
        <v>0</v>
      </c>
      <c r="AW49" s="198">
        <v>30.67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30.67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30.67</v>
      </c>
      <c r="BM49" s="8">
        <f t="shared" si="22"/>
        <v>0</v>
      </c>
      <c r="BN49" s="8">
        <f t="shared" si="23"/>
        <v>30.67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110</v>
      </c>
      <c r="E50" s="16">
        <f>'[3]04'!E52</f>
        <v>0</v>
      </c>
      <c r="F50" s="16">
        <f>'[3]04'!F52</f>
        <v>830</v>
      </c>
      <c r="G50" s="16">
        <f>'[3]04'!G52</f>
        <v>0</v>
      </c>
      <c r="H50" s="17">
        <f t="shared" si="27"/>
        <v>1260</v>
      </c>
      <c r="I50" s="15">
        <f>'[3]04'!J52</f>
        <v>300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31.38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31.38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268.62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268.62</v>
      </c>
      <c r="AT50" s="8">
        <v>31.38</v>
      </c>
      <c r="AU50" s="8">
        <v>0</v>
      </c>
      <c r="AW50" s="198">
        <v>31.38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31.38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31.38</v>
      </c>
      <c r="BM50" s="8">
        <f t="shared" si="22"/>
        <v>0</v>
      </c>
      <c r="BN50" s="8">
        <f t="shared" si="23"/>
        <v>31.38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110</v>
      </c>
      <c r="E51" s="16">
        <f>'[3]04'!E53</f>
        <v>0</v>
      </c>
      <c r="F51" s="16">
        <f>'[3]04'!F53</f>
        <v>830</v>
      </c>
      <c r="G51" s="16">
        <f>'[3]04'!G53</f>
        <v>0</v>
      </c>
      <c r="H51" s="17">
        <f t="shared" si="27"/>
        <v>1260</v>
      </c>
      <c r="I51" s="15">
        <f>'[3]04'!J53</f>
        <v>300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31.07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31.07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268.93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268.93</v>
      </c>
      <c r="AT51" s="8">
        <v>31.07</v>
      </c>
      <c r="AU51" s="8">
        <v>0</v>
      </c>
      <c r="AW51" s="198">
        <v>31.07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31.07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31.07</v>
      </c>
      <c r="BM51" s="8">
        <f t="shared" si="22"/>
        <v>0</v>
      </c>
      <c r="BN51" s="8">
        <f t="shared" si="23"/>
        <v>31.07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110</v>
      </c>
      <c r="E52" s="16">
        <f>'[3]04'!E54</f>
        <v>0</v>
      </c>
      <c r="F52" s="16">
        <f>'[3]04'!F54</f>
        <v>830</v>
      </c>
      <c r="G52" s="16">
        <f>'[3]04'!G54</f>
        <v>0</v>
      </c>
      <c r="H52" s="17">
        <f t="shared" si="27"/>
        <v>1260</v>
      </c>
      <c r="I52" s="15">
        <f>'[3]04'!J54</f>
        <v>300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31.38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31.38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268.62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268.62</v>
      </c>
      <c r="AT52" s="8">
        <v>31.38</v>
      </c>
      <c r="AU52" s="8">
        <v>0</v>
      </c>
      <c r="AW52" s="198">
        <v>31.38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31.38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31.38</v>
      </c>
      <c r="BM52" s="8">
        <f t="shared" si="22"/>
        <v>0</v>
      </c>
      <c r="BN52" s="8">
        <f t="shared" si="23"/>
        <v>31.38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110</v>
      </c>
      <c r="E53" s="16">
        <f>'[3]04'!E55</f>
        <v>0</v>
      </c>
      <c r="F53" s="16">
        <f>'[3]04'!F55</f>
        <v>830</v>
      </c>
      <c r="G53" s="16">
        <f>'[3]04'!G55</f>
        <v>0</v>
      </c>
      <c r="H53" s="17">
        <f t="shared" si="27"/>
        <v>1260</v>
      </c>
      <c r="I53" s="15">
        <f>'[3]04'!J55</f>
        <v>300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31.48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31.48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268.52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268.52</v>
      </c>
      <c r="AT53" s="8">
        <v>31.48</v>
      </c>
      <c r="AU53" s="8">
        <v>0</v>
      </c>
      <c r="AW53" s="198">
        <v>31.48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31.48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31.48</v>
      </c>
      <c r="BM53" s="8">
        <f t="shared" si="22"/>
        <v>0</v>
      </c>
      <c r="BN53" s="8">
        <f t="shared" si="23"/>
        <v>31.48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110</v>
      </c>
      <c r="E54" s="16">
        <f>'[3]04'!E56</f>
        <v>0</v>
      </c>
      <c r="F54" s="16">
        <f>'[3]04'!F56</f>
        <v>830</v>
      </c>
      <c r="G54" s="16">
        <f>'[3]04'!G56</f>
        <v>0</v>
      </c>
      <c r="H54" s="17">
        <f t="shared" si="27"/>
        <v>1260</v>
      </c>
      <c r="I54" s="15">
        <f>'[3]04'!J56</f>
        <v>300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31.48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31.48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268.52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268.52</v>
      </c>
      <c r="AT54" s="8">
        <v>31.48</v>
      </c>
      <c r="AU54" s="8">
        <v>0</v>
      </c>
      <c r="AW54" s="198">
        <v>31.48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31.48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31.48</v>
      </c>
      <c r="BM54" s="8">
        <f t="shared" si="22"/>
        <v>0</v>
      </c>
      <c r="BN54" s="8">
        <f t="shared" si="23"/>
        <v>31.48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110</v>
      </c>
      <c r="E55" s="16">
        <f>'[3]04'!E57</f>
        <v>0</v>
      </c>
      <c r="F55" s="16">
        <f>'[3]04'!F57</f>
        <v>830</v>
      </c>
      <c r="G55" s="16">
        <f>'[3]04'!G57</f>
        <v>0</v>
      </c>
      <c r="H55" s="17">
        <f t="shared" si="27"/>
        <v>1260</v>
      </c>
      <c r="I55" s="15">
        <f>'[3]04'!J57</f>
        <v>300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31.17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31.17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268.83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268.83</v>
      </c>
      <c r="AT55" s="8">
        <v>31.17</v>
      </c>
      <c r="AU55" s="8">
        <v>0</v>
      </c>
      <c r="AW55" s="198">
        <v>31.17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31.17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31.17</v>
      </c>
      <c r="BM55" s="8">
        <f t="shared" si="22"/>
        <v>0</v>
      </c>
      <c r="BN55" s="8">
        <f t="shared" si="23"/>
        <v>31.17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110</v>
      </c>
      <c r="E56" s="16">
        <f>'[3]04'!E58</f>
        <v>0</v>
      </c>
      <c r="F56" s="16">
        <f>'[3]04'!F58</f>
        <v>830</v>
      </c>
      <c r="G56" s="16">
        <f>'[3]04'!G58</f>
        <v>0</v>
      </c>
      <c r="H56" s="17">
        <f t="shared" si="27"/>
        <v>1260</v>
      </c>
      <c r="I56" s="15">
        <f>'[3]04'!J58</f>
        <v>300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31.79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31.79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268.20999999999998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268.20999999999998</v>
      </c>
      <c r="AT56" s="8">
        <v>31.79</v>
      </c>
      <c r="AU56" s="8">
        <v>0</v>
      </c>
      <c r="AW56" s="198">
        <v>31.79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31.79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31.79</v>
      </c>
      <c r="BM56" s="8">
        <f t="shared" si="22"/>
        <v>0</v>
      </c>
      <c r="BN56" s="8">
        <f t="shared" si="23"/>
        <v>31.79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110</v>
      </c>
      <c r="E57" s="16">
        <f>'[3]04'!E59</f>
        <v>0</v>
      </c>
      <c r="F57" s="16">
        <f>'[3]04'!F59</f>
        <v>830</v>
      </c>
      <c r="G57" s="16">
        <f>'[3]04'!G59</f>
        <v>0</v>
      </c>
      <c r="H57" s="17">
        <f t="shared" si="27"/>
        <v>1260</v>
      </c>
      <c r="I57" s="15">
        <f>'[3]04'!J59</f>
        <v>300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31.9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31.9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268.10000000000002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268.10000000000002</v>
      </c>
      <c r="AT57" s="8">
        <v>31.9</v>
      </c>
      <c r="AU57" s="8">
        <v>0</v>
      </c>
      <c r="AW57" s="198">
        <v>31.9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31.9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31.9</v>
      </c>
      <c r="BM57" s="8">
        <f t="shared" si="22"/>
        <v>0</v>
      </c>
      <c r="BN57" s="8">
        <f t="shared" si="23"/>
        <v>31.9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110</v>
      </c>
      <c r="E58" s="16">
        <f>'[3]04'!E60</f>
        <v>0</v>
      </c>
      <c r="F58" s="16">
        <f>'[3]04'!F60</f>
        <v>830</v>
      </c>
      <c r="G58" s="16">
        <f>'[3]04'!G60</f>
        <v>0</v>
      </c>
      <c r="H58" s="17">
        <f t="shared" si="27"/>
        <v>1260</v>
      </c>
      <c r="I58" s="15">
        <f>'[3]04'!J60</f>
        <v>300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31.9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31.9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268.10000000000002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268.10000000000002</v>
      </c>
      <c r="AT58" s="8">
        <v>31.9</v>
      </c>
      <c r="AU58" s="8">
        <v>0</v>
      </c>
      <c r="AW58" s="198">
        <v>31.9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31.9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31.9</v>
      </c>
      <c r="BM58" s="8">
        <f t="shared" si="22"/>
        <v>0</v>
      </c>
      <c r="BN58" s="8">
        <f t="shared" si="23"/>
        <v>31.9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110</v>
      </c>
      <c r="E59" s="16">
        <f>'[3]04'!E61</f>
        <v>0</v>
      </c>
      <c r="F59" s="16">
        <f>'[3]04'!F61</f>
        <v>830</v>
      </c>
      <c r="G59" s="16">
        <f>'[3]04'!G61</f>
        <v>0</v>
      </c>
      <c r="H59" s="17">
        <f t="shared" si="27"/>
        <v>1260</v>
      </c>
      <c r="I59" s="15">
        <f>'[3]04'!J61</f>
        <v>299.95999999999998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299.95999999999998</v>
      </c>
      <c r="P59" s="18">
        <f>frq!C59</f>
        <v>1</v>
      </c>
      <c r="Q59" s="15">
        <f t="shared" si="33"/>
        <v>299.95999999999998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299.95999999999998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267.95999999999998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267.95999999999998</v>
      </c>
      <c r="AT59" s="8">
        <v>32</v>
      </c>
      <c r="AU59" s="8">
        <v>0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110</v>
      </c>
      <c r="E60" s="16">
        <f>'[3]04'!E62</f>
        <v>0</v>
      </c>
      <c r="F60" s="16">
        <f>'[3]04'!F62</f>
        <v>830</v>
      </c>
      <c r="G60" s="16">
        <f>'[3]04'!G62</f>
        <v>0</v>
      </c>
      <c r="H60" s="17">
        <f t="shared" si="27"/>
        <v>1260</v>
      </c>
      <c r="I60" s="15">
        <f>'[3]04'!J62</f>
        <v>299.95999999999998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299.95999999999998</v>
      </c>
      <c r="P60" s="18">
        <f>frq!C60</f>
        <v>1</v>
      </c>
      <c r="Q60" s="15">
        <f t="shared" si="33"/>
        <v>299.95999999999998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299.95999999999998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267.95999999999998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267.95999999999998</v>
      </c>
      <c r="AT60" s="8">
        <v>32</v>
      </c>
      <c r="AU60" s="8">
        <v>0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110</v>
      </c>
      <c r="E61" s="16">
        <f>'[3]04'!E63</f>
        <v>0</v>
      </c>
      <c r="F61" s="16">
        <f>'[3]04'!F63</f>
        <v>830</v>
      </c>
      <c r="G61" s="16">
        <f>'[3]04'!G63</f>
        <v>0</v>
      </c>
      <c r="H61" s="17">
        <f t="shared" si="27"/>
        <v>1260</v>
      </c>
      <c r="I61" s="15">
        <f>'[3]04'!J63</f>
        <v>300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31.48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31.48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268.52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268.52</v>
      </c>
      <c r="AT61" s="8">
        <v>31.48</v>
      </c>
      <c r="AU61" s="8">
        <v>0</v>
      </c>
      <c r="AW61" s="198">
        <v>31.48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31.48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31.48</v>
      </c>
      <c r="BM61" s="8">
        <f t="shared" si="22"/>
        <v>0</v>
      </c>
      <c r="BN61" s="8">
        <f t="shared" si="23"/>
        <v>31.48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110</v>
      </c>
      <c r="E62" s="16">
        <f>'[3]04'!E64</f>
        <v>0</v>
      </c>
      <c r="F62" s="16">
        <f>'[3]04'!F64</f>
        <v>830</v>
      </c>
      <c r="G62" s="16">
        <f>'[3]04'!G64</f>
        <v>0</v>
      </c>
      <c r="H62" s="17">
        <f t="shared" si="27"/>
        <v>1260</v>
      </c>
      <c r="I62" s="15">
        <f>'[3]04'!J64</f>
        <v>297.95999999999998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297.95999999999998</v>
      </c>
      <c r="P62" s="18">
        <f>frq!C62</f>
        <v>1</v>
      </c>
      <c r="Q62" s="15">
        <f t="shared" si="33"/>
        <v>297.95999999999998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297.95999999999998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265.95999999999998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265.95999999999998</v>
      </c>
      <c r="AT62" s="8">
        <v>32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110</v>
      </c>
      <c r="E63" s="16">
        <f>'[3]04'!E65</f>
        <v>0</v>
      </c>
      <c r="F63" s="16">
        <f>'[3]04'!F65</f>
        <v>830</v>
      </c>
      <c r="G63" s="16">
        <f>'[3]04'!G65</f>
        <v>0</v>
      </c>
      <c r="H63" s="17">
        <f t="shared" si="27"/>
        <v>1260</v>
      </c>
      <c r="I63" s="15">
        <f>'[3]04'!J65</f>
        <v>297.95999999999998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297.95999999999998</v>
      </c>
      <c r="P63" s="18">
        <f>frq!C63</f>
        <v>1</v>
      </c>
      <c r="Q63" s="15">
        <f t="shared" si="33"/>
        <v>297.95999999999998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297.95999999999998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265.95999999999998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265.95999999999998</v>
      </c>
      <c r="AT63" s="8">
        <v>32</v>
      </c>
      <c r="AU63" s="8">
        <v>0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110</v>
      </c>
      <c r="E64" s="16">
        <f>'[3]04'!E66</f>
        <v>0</v>
      </c>
      <c r="F64" s="16">
        <f>'[3]04'!F66</f>
        <v>830</v>
      </c>
      <c r="G64" s="16">
        <f>'[3]04'!G66</f>
        <v>0</v>
      </c>
      <c r="H64" s="17">
        <f t="shared" si="27"/>
        <v>1260</v>
      </c>
      <c r="I64" s="15">
        <f>'[3]04'!J66</f>
        <v>297.95999999999998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297.95999999999998</v>
      </c>
      <c r="P64" s="18">
        <f>frq!C64</f>
        <v>1</v>
      </c>
      <c r="Q64" s="15">
        <f t="shared" si="33"/>
        <v>297.95999999999998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297.95999999999998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265.95999999999998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265.95999999999998</v>
      </c>
      <c r="AT64" s="8">
        <v>32</v>
      </c>
      <c r="AU64" s="8">
        <v>0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110</v>
      </c>
      <c r="E65" s="16">
        <f>'[3]04'!E67</f>
        <v>0</v>
      </c>
      <c r="F65" s="16">
        <f>'[3]04'!F67</f>
        <v>830</v>
      </c>
      <c r="G65" s="16">
        <f>'[3]04'!G67</f>
        <v>0</v>
      </c>
      <c r="H65" s="17">
        <f t="shared" si="27"/>
        <v>1260</v>
      </c>
      <c r="I65" s="15">
        <f>'[3]04'!J67</f>
        <v>296.95999999999998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296.95999999999998</v>
      </c>
      <c r="P65" s="18">
        <f>frq!C65</f>
        <v>1</v>
      </c>
      <c r="Q65" s="15">
        <f t="shared" si="33"/>
        <v>296.95999999999998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296.95999999999998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264.95999999999998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264.95999999999998</v>
      </c>
      <c r="AT65" s="8">
        <v>32</v>
      </c>
      <c r="AU65" s="8">
        <v>0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110</v>
      </c>
      <c r="E66" s="16">
        <f>'[3]04'!E68</f>
        <v>0</v>
      </c>
      <c r="F66" s="16">
        <f>'[3]04'!F68</f>
        <v>830</v>
      </c>
      <c r="G66" s="16">
        <f>'[3]04'!G68</f>
        <v>0</v>
      </c>
      <c r="H66" s="17">
        <f t="shared" si="27"/>
        <v>1260</v>
      </c>
      <c r="I66" s="15">
        <f>'[3]04'!J68</f>
        <v>297.95999999999998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297.95999999999998</v>
      </c>
      <c r="P66" s="18">
        <f>frq!C66</f>
        <v>1</v>
      </c>
      <c r="Q66" s="15">
        <f t="shared" si="33"/>
        <v>297.95999999999998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297.95999999999998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265.95999999999998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265.95999999999998</v>
      </c>
      <c r="AT66" s="8">
        <v>32</v>
      </c>
      <c r="AU66" s="8">
        <v>0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110</v>
      </c>
      <c r="E67" s="16">
        <f>'[3]04'!E69</f>
        <v>0</v>
      </c>
      <c r="F67" s="16">
        <f>'[3]04'!F69</f>
        <v>830</v>
      </c>
      <c r="G67" s="16">
        <f>'[3]04'!G69</f>
        <v>0</v>
      </c>
      <c r="H67" s="17">
        <f t="shared" si="27"/>
        <v>1260</v>
      </c>
      <c r="I67" s="15">
        <f>'[3]04'!J69</f>
        <v>299.95999999999998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299.95999999999998</v>
      </c>
      <c r="P67" s="18">
        <f>frq!C67</f>
        <v>1</v>
      </c>
      <c r="Q67" s="15">
        <f t="shared" si="33"/>
        <v>299.95999999999998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299.95999999999998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267.95999999999998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267.95999999999998</v>
      </c>
      <c r="AT67" s="8">
        <v>32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110</v>
      </c>
      <c r="E68" s="16">
        <f>'[3]04'!E70</f>
        <v>0</v>
      </c>
      <c r="F68" s="16">
        <f>'[3]04'!F70</f>
        <v>830</v>
      </c>
      <c r="G68" s="16">
        <f>'[3]04'!G70</f>
        <v>0</v>
      </c>
      <c r="H68" s="17">
        <f t="shared" si="27"/>
        <v>1260</v>
      </c>
      <c r="I68" s="15">
        <f>'[3]04'!J70</f>
        <v>292.95999999999998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292.95999999999998</v>
      </c>
      <c r="P68" s="18">
        <f>frq!C68</f>
        <v>1</v>
      </c>
      <c r="Q68" s="15">
        <f t="shared" si="33"/>
        <v>292.95999999999998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292.95999999999998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260.95999999999998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260.95999999999998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110</v>
      </c>
      <c r="E69" s="16">
        <f>'[3]04'!E71</f>
        <v>0</v>
      </c>
      <c r="F69" s="16">
        <f>'[3]04'!F71</f>
        <v>830</v>
      </c>
      <c r="G69" s="16">
        <f>'[3]04'!G71</f>
        <v>0</v>
      </c>
      <c r="H69" s="17">
        <f t="shared" ref="H69:H98" si="59">SUM(B69:G69)</f>
        <v>1260</v>
      </c>
      <c r="I69" s="15">
        <f>'[3]04'!J71</f>
        <v>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32</v>
      </c>
      <c r="AU69" s="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32</v>
      </c>
      <c r="BQ69" s="182">
        <f t="shared" si="58"/>
        <v>0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110</v>
      </c>
      <c r="E70" s="16">
        <f>'[3]04'!E72</f>
        <v>0</v>
      </c>
      <c r="F70" s="16">
        <f>'[3]04'!F72</f>
        <v>830</v>
      </c>
      <c r="G70" s="16">
        <f>'[3]04'!G72</f>
        <v>0</v>
      </c>
      <c r="H70" s="17">
        <f t="shared" si="59"/>
        <v>1260</v>
      </c>
      <c r="I70" s="15">
        <f>'[3]04'!J72</f>
        <v>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32</v>
      </c>
      <c r="AU70" s="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32</v>
      </c>
      <c r="BQ70" s="182">
        <f t="shared" si="58"/>
        <v>0</v>
      </c>
    </row>
    <row r="71" spans="1:69">
      <c r="A71" s="8" t="s">
        <v>113</v>
      </c>
      <c r="B71" s="15">
        <f>'[3]04'!B73</f>
        <v>320</v>
      </c>
      <c r="C71" s="16">
        <f>'[3]04'!C73</f>
        <v>200</v>
      </c>
      <c r="D71" s="16">
        <f>'[3]04'!D73</f>
        <v>110</v>
      </c>
      <c r="E71" s="16">
        <f>'[3]04'!E73</f>
        <v>0</v>
      </c>
      <c r="F71" s="16">
        <f>'[3]04'!F73</f>
        <v>830</v>
      </c>
      <c r="G71" s="16">
        <f>'[3]04'!G73</f>
        <v>0</v>
      </c>
      <c r="H71" s="17">
        <f t="shared" si="59"/>
        <v>1460</v>
      </c>
      <c r="I71" s="15">
        <f>'[3]04'!J73</f>
        <v>0</v>
      </c>
      <c r="J71" s="16">
        <f>'[3]04'!K73</f>
        <v>130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130</v>
      </c>
      <c r="P71" s="18">
        <f>frq!C71</f>
        <v>1</v>
      </c>
      <c r="Q71" s="15">
        <f t="shared" si="33"/>
        <v>0</v>
      </c>
      <c r="R71" s="16">
        <f t="shared" si="33"/>
        <v>130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130</v>
      </c>
      <c r="X71" s="8">
        <f t="shared" si="36"/>
        <v>0</v>
      </c>
      <c r="Y71" s="8">
        <f t="shared" si="37"/>
        <v>13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13</v>
      </c>
      <c r="AE71" s="8">
        <f t="shared" si="43"/>
        <v>0</v>
      </c>
      <c r="AF71" s="8">
        <f t="shared" si="44"/>
        <v>13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13</v>
      </c>
      <c r="AL71" s="8">
        <f t="shared" si="35"/>
        <v>0</v>
      </c>
      <c r="AM71" s="8">
        <f t="shared" si="35"/>
        <v>104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104</v>
      </c>
      <c r="AT71" s="8">
        <v>32</v>
      </c>
      <c r="AU71" s="8">
        <v>0</v>
      </c>
      <c r="AW71" s="198">
        <v>0</v>
      </c>
      <c r="AX71" s="198">
        <v>13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13</v>
      </c>
      <c r="BD71" s="198">
        <v>0</v>
      </c>
      <c r="BE71" s="198">
        <v>13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13</v>
      </c>
      <c r="BL71" s="8">
        <f t="shared" si="53"/>
        <v>32</v>
      </c>
      <c r="BM71" s="8">
        <f t="shared" si="54"/>
        <v>0</v>
      </c>
      <c r="BN71" s="8">
        <f t="shared" si="55"/>
        <v>13</v>
      </c>
      <c r="BO71" s="8">
        <f t="shared" si="56"/>
        <v>13</v>
      </c>
      <c r="BP71" s="182">
        <f t="shared" si="57"/>
        <v>19</v>
      </c>
      <c r="BQ71" s="182">
        <f t="shared" si="58"/>
        <v>-13</v>
      </c>
    </row>
    <row r="72" spans="1:69">
      <c r="A72" s="8" t="s">
        <v>114</v>
      </c>
      <c r="B72" s="15">
        <f>'[3]04'!B74</f>
        <v>320</v>
      </c>
      <c r="C72" s="16">
        <f>'[3]04'!C74</f>
        <v>200</v>
      </c>
      <c r="D72" s="16">
        <f>'[3]04'!D74</f>
        <v>110</v>
      </c>
      <c r="E72" s="16">
        <f>'[3]04'!E74</f>
        <v>0</v>
      </c>
      <c r="F72" s="16">
        <f>'[3]04'!F74</f>
        <v>830</v>
      </c>
      <c r="G72" s="16">
        <f>'[3]04'!G74</f>
        <v>0</v>
      </c>
      <c r="H72" s="17">
        <f t="shared" si="59"/>
        <v>1460</v>
      </c>
      <c r="I72" s="15">
        <f>'[3]04'!J74</f>
        <v>0</v>
      </c>
      <c r="J72" s="16">
        <f>'[3]04'!K74</f>
        <v>130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130</v>
      </c>
      <c r="P72" s="18">
        <f>frq!C72</f>
        <v>1</v>
      </c>
      <c r="Q72" s="15">
        <f t="shared" si="33"/>
        <v>0</v>
      </c>
      <c r="R72" s="16">
        <f t="shared" si="33"/>
        <v>130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130</v>
      </c>
      <c r="X72" s="8">
        <f t="shared" si="36"/>
        <v>0</v>
      </c>
      <c r="Y72" s="8">
        <f t="shared" si="37"/>
        <v>13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13</v>
      </c>
      <c r="AE72" s="8">
        <f t="shared" si="43"/>
        <v>0</v>
      </c>
      <c r="AF72" s="8">
        <f t="shared" si="44"/>
        <v>13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13</v>
      </c>
      <c r="AL72" s="8">
        <f t="shared" si="35"/>
        <v>0</v>
      </c>
      <c r="AM72" s="8">
        <f t="shared" si="35"/>
        <v>104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104</v>
      </c>
      <c r="AT72" s="8">
        <v>32</v>
      </c>
      <c r="AU72" s="8">
        <v>0</v>
      </c>
      <c r="AW72" s="198">
        <v>0</v>
      </c>
      <c r="AX72" s="198">
        <v>13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13</v>
      </c>
      <c r="BD72" s="198">
        <v>0</v>
      </c>
      <c r="BE72" s="198">
        <v>13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13</v>
      </c>
      <c r="BL72" s="8">
        <f t="shared" si="53"/>
        <v>32</v>
      </c>
      <c r="BM72" s="8">
        <f t="shared" si="54"/>
        <v>0</v>
      </c>
      <c r="BN72" s="8">
        <f t="shared" si="55"/>
        <v>13</v>
      </c>
      <c r="BO72" s="8">
        <f t="shared" si="56"/>
        <v>13</v>
      </c>
      <c r="BP72" s="182">
        <f t="shared" si="57"/>
        <v>19</v>
      </c>
      <c r="BQ72" s="182">
        <f t="shared" si="58"/>
        <v>-13</v>
      </c>
    </row>
    <row r="73" spans="1:69">
      <c r="A73" s="8" t="s">
        <v>115</v>
      </c>
      <c r="B73" s="15">
        <f>'[3]04'!B75</f>
        <v>320</v>
      </c>
      <c r="C73" s="16">
        <f>'[3]04'!C75</f>
        <v>200</v>
      </c>
      <c r="D73" s="16">
        <f>'[3]04'!D75</f>
        <v>110</v>
      </c>
      <c r="E73" s="16">
        <f>'[3]04'!E75</f>
        <v>0</v>
      </c>
      <c r="F73" s="16">
        <f>'[3]04'!F75</f>
        <v>830</v>
      </c>
      <c r="G73" s="16">
        <f>'[3]04'!G75</f>
        <v>0</v>
      </c>
      <c r="H73" s="17">
        <f t="shared" si="59"/>
        <v>1460</v>
      </c>
      <c r="I73" s="15">
        <f>'[3]04'!J75</f>
        <v>0</v>
      </c>
      <c r="J73" s="16">
        <f>'[3]04'!K75</f>
        <v>130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130</v>
      </c>
      <c r="P73" s="18">
        <f>frq!C73</f>
        <v>1</v>
      </c>
      <c r="Q73" s="15">
        <f t="shared" si="33"/>
        <v>0</v>
      </c>
      <c r="R73" s="16">
        <f t="shared" si="33"/>
        <v>130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130</v>
      </c>
      <c r="X73" s="8">
        <f t="shared" si="36"/>
        <v>0</v>
      </c>
      <c r="Y73" s="8">
        <f t="shared" si="37"/>
        <v>13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13</v>
      </c>
      <c r="AE73" s="8">
        <f t="shared" si="43"/>
        <v>0</v>
      </c>
      <c r="AF73" s="8">
        <f t="shared" si="44"/>
        <v>13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13</v>
      </c>
      <c r="AL73" s="8">
        <f t="shared" si="35"/>
        <v>0</v>
      </c>
      <c r="AM73" s="8">
        <f t="shared" si="35"/>
        <v>104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104</v>
      </c>
      <c r="AT73" s="8">
        <v>31.58</v>
      </c>
      <c r="AU73" s="8">
        <v>0</v>
      </c>
      <c r="AW73" s="198">
        <v>0</v>
      </c>
      <c r="AX73" s="198">
        <v>13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13</v>
      </c>
      <c r="BD73" s="198">
        <v>0</v>
      </c>
      <c r="BE73" s="198">
        <v>13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13</v>
      </c>
      <c r="BL73" s="8">
        <f t="shared" si="53"/>
        <v>31.58</v>
      </c>
      <c r="BM73" s="8">
        <f t="shared" si="54"/>
        <v>0</v>
      </c>
      <c r="BN73" s="8">
        <f t="shared" si="55"/>
        <v>13</v>
      </c>
      <c r="BO73" s="8">
        <f t="shared" si="56"/>
        <v>13</v>
      </c>
      <c r="BP73" s="182">
        <f t="shared" si="57"/>
        <v>18.579999999999998</v>
      </c>
      <c r="BQ73" s="182">
        <f t="shared" si="58"/>
        <v>-13</v>
      </c>
    </row>
    <row r="74" spans="1:69">
      <c r="A74" s="8" t="s">
        <v>116</v>
      </c>
      <c r="B74" s="15">
        <f>'[3]04'!B76</f>
        <v>0</v>
      </c>
      <c r="C74" s="16">
        <f>'[3]04'!C76</f>
        <v>200</v>
      </c>
      <c r="D74" s="16">
        <f>'[3]04'!D76</f>
        <v>110</v>
      </c>
      <c r="E74" s="16">
        <f>'[3]04'!E76</f>
        <v>0</v>
      </c>
      <c r="F74" s="16">
        <f>'[3]04'!F76</f>
        <v>830</v>
      </c>
      <c r="G74" s="16">
        <f>'[3]04'!G76</f>
        <v>0</v>
      </c>
      <c r="H74" s="17">
        <f t="shared" si="59"/>
        <v>1140</v>
      </c>
      <c r="I74" s="15">
        <f>'[3]04'!J76</f>
        <v>0</v>
      </c>
      <c r="J74" s="16">
        <f>'[3]04'!K76</f>
        <v>130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130</v>
      </c>
      <c r="P74" s="18">
        <f>frq!C74</f>
        <v>1</v>
      </c>
      <c r="Q74" s="15">
        <f t="shared" si="33"/>
        <v>0</v>
      </c>
      <c r="R74" s="16">
        <f t="shared" si="33"/>
        <v>130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130</v>
      </c>
      <c r="X74" s="8">
        <f t="shared" si="36"/>
        <v>0</v>
      </c>
      <c r="Y74" s="8">
        <f t="shared" si="37"/>
        <v>13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13</v>
      </c>
      <c r="AE74" s="8">
        <f t="shared" si="43"/>
        <v>0</v>
      </c>
      <c r="AF74" s="8">
        <f t="shared" si="44"/>
        <v>13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13</v>
      </c>
      <c r="AL74" s="8">
        <f t="shared" si="35"/>
        <v>0</v>
      </c>
      <c r="AM74" s="8">
        <f t="shared" si="35"/>
        <v>104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104</v>
      </c>
      <c r="AT74" s="8">
        <v>32</v>
      </c>
      <c r="AU74" s="8">
        <v>0</v>
      </c>
      <c r="AW74" s="198">
        <v>0</v>
      </c>
      <c r="AX74" s="198">
        <v>13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13</v>
      </c>
      <c r="BD74" s="198">
        <v>0</v>
      </c>
      <c r="BE74" s="198">
        <v>13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13</v>
      </c>
      <c r="BL74" s="8">
        <f t="shared" si="53"/>
        <v>32</v>
      </c>
      <c r="BM74" s="8">
        <f t="shared" si="54"/>
        <v>0</v>
      </c>
      <c r="BN74" s="8">
        <f t="shared" si="55"/>
        <v>13</v>
      </c>
      <c r="BO74" s="8">
        <f t="shared" si="56"/>
        <v>13</v>
      </c>
      <c r="BP74" s="182">
        <f t="shared" si="57"/>
        <v>19</v>
      </c>
      <c r="BQ74" s="182">
        <f t="shared" si="58"/>
        <v>-13</v>
      </c>
    </row>
    <row r="75" spans="1:69">
      <c r="A75" s="8" t="s">
        <v>117</v>
      </c>
      <c r="B75" s="15">
        <f>'[3]04'!B77</f>
        <v>0</v>
      </c>
      <c r="C75" s="16">
        <f>'[3]04'!C77</f>
        <v>200</v>
      </c>
      <c r="D75" s="16">
        <f>'[3]04'!D77</f>
        <v>110</v>
      </c>
      <c r="E75" s="16">
        <f>'[3]04'!E77</f>
        <v>0</v>
      </c>
      <c r="F75" s="16">
        <f>'[3]04'!F77</f>
        <v>830</v>
      </c>
      <c r="G75" s="16">
        <f>'[3]04'!G77</f>
        <v>0</v>
      </c>
      <c r="H75" s="17">
        <f t="shared" si="59"/>
        <v>1140</v>
      </c>
      <c r="I75" s="15">
        <f>'[3]04'!J77</f>
        <v>0</v>
      </c>
      <c r="J75" s="16">
        <f>'[3]04'!K77</f>
        <v>130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130</v>
      </c>
      <c r="P75" s="18">
        <f>frq!C75</f>
        <v>1</v>
      </c>
      <c r="Q75" s="15">
        <f t="shared" si="33"/>
        <v>0</v>
      </c>
      <c r="R75" s="16">
        <f t="shared" si="33"/>
        <v>130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130</v>
      </c>
      <c r="X75" s="8">
        <f t="shared" si="36"/>
        <v>0</v>
      </c>
      <c r="Y75" s="8">
        <f t="shared" si="37"/>
        <v>13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13</v>
      </c>
      <c r="AE75" s="8">
        <f t="shared" si="43"/>
        <v>0</v>
      </c>
      <c r="AF75" s="8">
        <f t="shared" si="44"/>
        <v>13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13</v>
      </c>
      <c r="AL75" s="8">
        <f t="shared" si="35"/>
        <v>0</v>
      </c>
      <c r="AM75" s="8">
        <f t="shared" si="35"/>
        <v>104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104</v>
      </c>
      <c r="AT75" s="8">
        <v>0</v>
      </c>
      <c r="AU75" s="8">
        <v>0</v>
      </c>
      <c r="AW75" s="198">
        <v>0</v>
      </c>
      <c r="AX75" s="198">
        <v>13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13</v>
      </c>
      <c r="BD75" s="198">
        <v>0</v>
      </c>
      <c r="BE75" s="198">
        <v>13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13</v>
      </c>
      <c r="BL75" s="8">
        <f t="shared" si="53"/>
        <v>0</v>
      </c>
      <c r="BM75" s="8">
        <f t="shared" si="54"/>
        <v>0</v>
      </c>
      <c r="BN75" s="8">
        <f t="shared" si="55"/>
        <v>13</v>
      </c>
      <c r="BO75" s="8">
        <f t="shared" si="56"/>
        <v>13</v>
      </c>
      <c r="BP75" s="182">
        <f t="shared" si="57"/>
        <v>-13</v>
      </c>
      <c r="BQ75" s="182">
        <f t="shared" si="58"/>
        <v>-13</v>
      </c>
    </row>
    <row r="76" spans="1:69">
      <c r="A76" s="8" t="s">
        <v>118</v>
      </c>
      <c r="B76" s="15">
        <f>'[3]04'!B78</f>
        <v>0</v>
      </c>
      <c r="C76" s="16">
        <f>'[3]04'!C78</f>
        <v>200</v>
      </c>
      <c r="D76" s="16">
        <f>'[3]04'!D78</f>
        <v>110</v>
      </c>
      <c r="E76" s="16">
        <f>'[3]04'!E78</f>
        <v>0</v>
      </c>
      <c r="F76" s="16">
        <f>'[3]04'!F78</f>
        <v>830</v>
      </c>
      <c r="G76" s="16">
        <f>'[3]04'!G78</f>
        <v>0</v>
      </c>
      <c r="H76" s="17">
        <f t="shared" si="59"/>
        <v>1140</v>
      </c>
      <c r="I76" s="15">
        <f>'[3]04'!J78</f>
        <v>0</v>
      </c>
      <c r="J76" s="16">
        <f>'[3]04'!K78</f>
        <v>130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130</v>
      </c>
      <c r="P76" s="18">
        <f>frq!C76</f>
        <v>1</v>
      </c>
      <c r="Q76" s="15">
        <f t="shared" si="33"/>
        <v>0</v>
      </c>
      <c r="R76" s="16">
        <f t="shared" si="33"/>
        <v>130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130</v>
      </c>
      <c r="X76" s="8">
        <f t="shared" si="36"/>
        <v>0</v>
      </c>
      <c r="Y76" s="8">
        <f t="shared" si="37"/>
        <v>13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13</v>
      </c>
      <c r="AE76" s="8">
        <f t="shared" si="43"/>
        <v>0</v>
      </c>
      <c r="AF76" s="8">
        <f t="shared" si="44"/>
        <v>13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13</v>
      </c>
      <c r="AL76" s="8">
        <f t="shared" si="35"/>
        <v>0</v>
      </c>
      <c r="AM76" s="8">
        <f t="shared" si="35"/>
        <v>104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104</v>
      </c>
      <c r="AT76" s="8">
        <v>0</v>
      </c>
      <c r="AU76" s="8">
        <v>0</v>
      </c>
      <c r="AW76" s="198">
        <v>0</v>
      </c>
      <c r="AX76" s="198">
        <v>13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13</v>
      </c>
      <c r="BD76" s="198">
        <v>0</v>
      </c>
      <c r="BE76" s="198">
        <v>13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13</v>
      </c>
      <c r="BL76" s="8">
        <f t="shared" si="53"/>
        <v>0</v>
      </c>
      <c r="BM76" s="8">
        <f t="shared" si="54"/>
        <v>0</v>
      </c>
      <c r="BN76" s="8">
        <f t="shared" si="55"/>
        <v>13</v>
      </c>
      <c r="BO76" s="8">
        <f t="shared" si="56"/>
        <v>13</v>
      </c>
      <c r="BP76" s="182">
        <f t="shared" si="57"/>
        <v>-13</v>
      </c>
      <c r="BQ76" s="182">
        <f t="shared" si="58"/>
        <v>-13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110</v>
      </c>
      <c r="E77" s="16">
        <f>'[3]04'!E79</f>
        <v>0</v>
      </c>
      <c r="F77" s="16">
        <f>'[3]04'!F79</f>
        <v>830</v>
      </c>
      <c r="G77" s="16">
        <f>'[3]04'!G79</f>
        <v>0</v>
      </c>
      <c r="H77" s="17">
        <f t="shared" si="59"/>
        <v>1260</v>
      </c>
      <c r="I77" s="15">
        <f>'[3]04'!J79</f>
        <v>300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31.58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31.58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268.42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268.42</v>
      </c>
      <c r="AT77" s="8">
        <v>32</v>
      </c>
      <c r="AU77" s="8">
        <v>0</v>
      </c>
      <c r="AW77" s="198">
        <v>31.58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31.58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31.58</v>
      </c>
      <c r="BO77" s="8">
        <f t="shared" si="56"/>
        <v>0</v>
      </c>
      <c r="BP77" s="182">
        <f t="shared" si="57"/>
        <v>0.42000000000000171</v>
      </c>
      <c r="BQ77" s="182">
        <f t="shared" si="58"/>
        <v>0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110</v>
      </c>
      <c r="E78" s="16">
        <f>'[3]04'!E80</f>
        <v>0</v>
      </c>
      <c r="F78" s="16">
        <f>'[3]04'!F80</f>
        <v>830</v>
      </c>
      <c r="G78" s="16">
        <f>'[3]04'!G80</f>
        <v>0</v>
      </c>
      <c r="H78" s="17">
        <f t="shared" si="59"/>
        <v>1260</v>
      </c>
      <c r="I78" s="15">
        <f>'[3]04'!J80</f>
        <v>300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31.48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31.48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268.52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268.52</v>
      </c>
      <c r="AT78" s="8">
        <v>32</v>
      </c>
      <c r="AU78" s="8">
        <v>0</v>
      </c>
      <c r="AW78" s="198">
        <v>31.48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31.48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31.48</v>
      </c>
      <c r="BO78" s="8">
        <f t="shared" si="56"/>
        <v>0</v>
      </c>
      <c r="BP78" s="182">
        <f t="shared" si="57"/>
        <v>0.51999999999999957</v>
      </c>
      <c r="BQ78" s="182">
        <f t="shared" si="58"/>
        <v>0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110</v>
      </c>
      <c r="E79" s="16">
        <f>'[3]04'!E81</f>
        <v>0</v>
      </c>
      <c r="F79" s="16">
        <f>'[3]04'!F81</f>
        <v>830</v>
      </c>
      <c r="G79" s="16">
        <f>'[3]04'!G81</f>
        <v>0</v>
      </c>
      <c r="H79" s="17">
        <f t="shared" si="59"/>
        <v>1260</v>
      </c>
      <c r="I79" s="15">
        <f>'[3]04'!J81</f>
        <v>300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30.58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30.58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269.42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269.42</v>
      </c>
      <c r="AT79" s="8">
        <v>30.58</v>
      </c>
      <c r="AU79" s="8">
        <v>0</v>
      </c>
      <c r="AW79" s="198">
        <v>30.58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30.58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30.58</v>
      </c>
      <c r="BM79" s="8">
        <f t="shared" si="54"/>
        <v>0</v>
      </c>
      <c r="BN79" s="8">
        <f t="shared" si="55"/>
        <v>30.58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110</v>
      </c>
      <c r="E80" s="16">
        <f>'[3]04'!E82</f>
        <v>0</v>
      </c>
      <c r="F80" s="16">
        <f>'[3]04'!F82</f>
        <v>830</v>
      </c>
      <c r="G80" s="16">
        <f>'[3]04'!G82</f>
        <v>0</v>
      </c>
      <c r="H80" s="17">
        <f t="shared" si="59"/>
        <v>1260</v>
      </c>
      <c r="I80" s="15">
        <f>'[3]04'!J82</f>
        <v>300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31.17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31.17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268.83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268.83</v>
      </c>
      <c r="AT80" s="8">
        <v>31.17</v>
      </c>
      <c r="AU80" s="8">
        <v>0</v>
      </c>
      <c r="AW80" s="198">
        <v>31.17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31.17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31.17</v>
      </c>
      <c r="BM80" s="8">
        <f t="shared" si="54"/>
        <v>0</v>
      </c>
      <c r="BN80" s="8">
        <f t="shared" si="55"/>
        <v>31.17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110</v>
      </c>
      <c r="E81" s="16">
        <f>'[3]04'!E83</f>
        <v>0</v>
      </c>
      <c r="F81" s="16">
        <f>'[3]04'!F83</f>
        <v>830</v>
      </c>
      <c r="G81" s="16">
        <f>'[3]04'!G83</f>
        <v>0</v>
      </c>
      <c r="H81" s="17">
        <f t="shared" si="59"/>
        <v>1260</v>
      </c>
      <c r="I81" s="15">
        <f>'[3]04'!J83</f>
        <v>300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31.07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31.07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268.93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268.93</v>
      </c>
      <c r="AT81" s="8">
        <v>31.07</v>
      </c>
      <c r="AU81" s="8">
        <v>0</v>
      </c>
      <c r="AW81" s="198">
        <v>31.07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31.07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31.07</v>
      </c>
      <c r="BM81" s="8">
        <f t="shared" si="54"/>
        <v>0</v>
      </c>
      <c r="BN81" s="8">
        <f t="shared" si="55"/>
        <v>31.07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110</v>
      </c>
      <c r="E82" s="16">
        <f>'[3]04'!E84</f>
        <v>0</v>
      </c>
      <c r="F82" s="16">
        <f>'[3]04'!F84</f>
        <v>830</v>
      </c>
      <c r="G82" s="16">
        <f>'[3]04'!G84</f>
        <v>0</v>
      </c>
      <c r="H82" s="17">
        <f t="shared" si="59"/>
        <v>1260</v>
      </c>
      <c r="I82" s="15">
        <f>'[3]04'!J84</f>
        <v>300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31.07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31.07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268.93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268.93</v>
      </c>
      <c r="AT82" s="8">
        <v>31.07</v>
      </c>
      <c r="AU82" s="8">
        <v>0</v>
      </c>
      <c r="AW82" s="198">
        <v>31.07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31.07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31.07</v>
      </c>
      <c r="BM82" s="8">
        <f t="shared" si="54"/>
        <v>0</v>
      </c>
      <c r="BN82" s="8">
        <f t="shared" si="55"/>
        <v>31.07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'[3]04'!B85</f>
        <v>0</v>
      </c>
      <c r="C83" s="16">
        <f>'[3]04'!C85</f>
        <v>200</v>
      </c>
      <c r="D83" s="16">
        <f>'[3]04'!D85</f>
        <v>110</v>
      </c>
      <c r="E83" s="16">
        <f>'[3]04'!E85</f>
        <v>0</v>
      </c>
      <c r="F83" s="16">
        <f>'[3]04'!F85</f>
        <v>830</v>
      </c>
      <c r="G83" s="16">
        <f>'[3]04'!G85</f>
        <v>0</v>
      </c>
      <c r="H83" s="17">
        <f t="shared" si="59"/>
        <v>1140</v>
      </c>
      <c r="I83" s="15">
        <f>'[3]04'!J85</f>
        <v>0</v>
      </c>
      <c r="J83" s="16">
        <f>'[3]04'!K85</f>
        <v>130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130</v>
      </c>
      <c r="P83" s="18">
        <f>frq!C83</f>
        <v>1</v>
      </c>
      <c r="Q83" s="15">
        <f t="shared" si="33"/>
        <v>0</v>
      </c>
      <c r="R83" s="16">
        <f t="shared" si="33"/>
        <v>130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130</v>
      </c>
      <c r="X83" s="8">
        <f t="shared" si="36"/>
        <v>0</v>
      </c>
      <c r="Y83" s="8">
        <f t="shared" si="37"/>
        <v>13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13</v>
      </c>
      <c r="AE83" s="8">
        <f t="shared" si="43"/>
        <v>0</v>
      </c>
      <c r="AF83" s="8">
        <f t="shared" si="44"/>
        <v>13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13</v>
      </c>
      <c r="AL83" s="8">
        <f t="shared" si="35"/>
        <v>0</v>
      </c>
      <c r="AM83" s="8">
        <f t="shared" si="35"/>
        <v>104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104</v>
      </c>
      <c r="AT83" s="8">
        <v>31.17</v>
      </c>
      <c r="AU83" s="8">
        <v>0</v>
      </c>
      <c r="AW83" s="198">
        <v>0</v>
      </c>
      <c r="AX83" s="198">
        <v>13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13</v>
      </c>
      <c r="BD83" s="198">
        <v>0</v>
      </c>
      <c r="BE83" s="198">
        <v>13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13</v>
      </c>
      <c r="BL83" s="8">
        <f t="shared" si="53"/>
        <v>31.17</v>
      </c>
      <c r="BM83" s="8">
        <f t="shared" si="54"/>
        <v>0</v>
      </c>
      <c r="BN83" s="8">
        <f t="shared" si="55"/>
        <v>13</v>
      </c>
      <c r="BO83" s="8">
        <f t="shared" si="56"/>
        <v>13</v>
      </c>
      <c r="BP83" s="182">
        <f t="shared" si="57"/>
        <v>18.170000000000002</v>
      </c>
      <c r="BQ83" s="182">
        <f t="shared" si="58"/>
        <v>-13</v>
      </c>
    </row>
    <row r="84" spans="1:69">
      <c r="A84" s="8" t="s">
        <v>126</v>
      </c>
      <c r="B84" s="15">
        <f>'[3]04'!B86</f>
        <v>0</v>
      </c>
      <c r="C84" s="16">
        <f>'[3]04'!C86</f>
        <v>200</v>
      </c>
      <c r="D84" s="16">
        <f>'[3]04'!D86</f>
        <v>110</v>
      </c>
      <c r="E84" s="16">
        <f>'[3]04'!E86</f>
        <v>0</v>
      </c>
      <c r="F84" s="16">
        <f>'[3]04'!F86</f>
        <v>830</v>
      </c>
      <c r="G84" s="16">
        <f>'[3]04'!G86</f>
        <v>0</v>
      </c>
      <c r="H84" s="17">
        <f t="shared" si="59"/>
        <v>1140</v>
      </c>
      <c r="I84" s="15">
        <f>'[3]04'!J86</f>
        <v>0</v>
      </c>
      <c r="J84" s="16">
        <f>'[3]04'!K86</f>
        <v>130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130</v>
      </c>
      <c r="P84" s="18">
        <f>frq!C84</f>
        <v>1</v>
      </c>
      <c r="Q84" s="15">
        <f t="shared" si="33"/>
        <v>0</v>
      </c>
      <c r="R84" s="16">
        <f t="shared" si="33"/>
        <v>130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130</v>
      </c>
      <c r="X84" s="8">
        <f t="shared" si="36"/>
        <v>0</v>
      </c>
      <c r="Y84" s="8">
        <f t="shared" si="37"/>
        <v>13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13</v>
      </c>
      <c r="AE84" s="8">
        <f t="shared" si="43"/>
        <v>0</v>
      </c>
      <c r="AF84" s="8">
        <f t="shared" si="44"/>
        <v>13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13</v>
      </c>
      <c r="AL84" s="8">
        <f t="shared" si="35"/>
        <v>0</v>
      </c>
      <c r="AM84" s="8">
        <f t="shared" si="35"/>
        <v>104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104</v>
      </c>
      <c r="AT84" s="8">
        <v>31.17</v>
      </c>
      <c r="AU84" s="8">
        <v>0</v>
      </c>
      <c r="AW84" s="198">
        <v>0</v>
      </c>
      <c r="AX84" s="198">
        <v>13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13</v>
      </c>
      <c r="BD84" s="198">
        <v>0</v>
      </c>
      <c r="BE84" s="198">
        <v>13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13</v>
      </c>
      <c r="BL84" s="8">
        <f t="shared" si="53"/>
        <v>31.17</v>
      </c>
      <c r="BM84" s="8">
        <f t="shared" si="54"/>
        <v>0</v>
      </c>
      <c r="BN84" s="8">
        <f t="shared" si="55"/>
        <v>13</v>
      </c>
      <c r="BO84" s="8">
        <f t="shared" si="56"/>
        <v>13</v>
      </c>
      <c r="BP84" s="182">
        <f t="shared" si="57"/>
        <v>18.170000000000002</v>
      </c>
      <c r="BQ84" s="182">
        <f t="shared" si="58"/>
        <v>-13</v>
      </c>
    </row>
    <row r="85" spans="1:69">
      <c r="A85" s="8" t="s">
        <v>127</v>
      </c>
      <c r="B85" s="15">
        <f>'[3]04'!B87</f>
        <v>0</v>
      </c>
      <c r="C85" s="16">
        <f>'[3]04'!C87</f>
        <v>200</v>
      </c>
      <c r="D85" s="16">
        <f>'[3]04'!D87</f>
        <v>110</v>
      </c>
      <c r="E85" s="16">
        <f>'[3]04'!E87</f>
        <v>0</v>
      </c>
      <c r="F85" s="16">
        <f>'[3]04'!F87</f>
        <v>830</v>
      </c>
      <c r="G85" s="16">
        <f>'[3]04'!G87</f>
        <v>0</v>
      </c>
      <c r="H85" s="17">
        <f t="shared" si="59"/>
        <v>1140</v>
      </c>
      <c r="I85" s="15">
        <f>'[3]04'!J87</f>
        <v>0</v>
      </c>
      <c r="J85" s="16">
        <f>'[3]04'!K87</f>
        <v>130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130</v>
      </c>
      <c r="P85" s="18">
        <f>frq!C85</f>
        <v>1</v>
      </c>
      <c r="Q85" s="15">
        <f t="shared" si="33"/>
        <v>0</v>
      </c>
      <c r="R85" s="16">
        <f t="shared" si="33"/>
        <v>130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130</v>
      </c>
      <c r="X85" s="8">
        <f t="shared" si="36"/>
        <v>0</v>
      </c>
      <c r="Y85" s="8">
        <f t="shared" si="37"/>
        <v>13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13</v>
      </c>
      <c r="AE85" s="8">
        <f t="shared" si="43"/>
        <v>0</v>
      </c>
      <c r="AF85" s="8">
        <f t="shared" si="44"/>
        <v>13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13</v>
      </c>
      <c r="AL85" s="8">
        <f t="shared" si="35"/>
        <v>0</v>
      </c>
      <c r="AM85" s="8">
        <f t="shared" si="35"/>
        <v>104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104</v>
      </c>
      <c r="AT85" s="8">
        <v>13</v>
      </c>
      <c r="AU85" s="8">
        <v>13</v>
      </c>
      <c r="AW85" s="198">
        <v>0</v>
      </c>
      <c r="AX85" s="198">
        <v>13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13</v>
      </c>
      <c r="BD85" s="198">
        <v>0</v>
      </c>
      <c r="BE85" s="198">
        <v>13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13</v>
      </c>
      <c r="BL85" s="8">
        <f t="shared" si="53"/>
        <v>13</v>
      </c>
      <c r="BM85" s="8">
        <f t="shared" si="54"/>
        <v>13</v>
      </c>
      <c r="BN85" s="8">
        <f t="shared" si="55"/>
        <v>13</v>
      </c>
      <c r="BO85" s="8">
        <f t="shared" si="56"/>
        <v>13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'[3]04'!B88</f>
        <v>0</v>
      </c>
      <c r="C86" s="16">
        <f>'[3]04'!C88</f>
        <v>200</v>
      </c>
      <c r="D86" s="16">
        <f>'[3]04'!D88</f>
        <v>110</v>
      </c>
      <c r="E86" s="16">
        <f>'[3]04'!E88</f>
        <v>0</v>
      </c>
      <c r="F86" s="16">
        <f>'[3]04'!F88</f>
        <v>830</v>
      </c>
      <c r="G86" s="16">
        <f>'[3]04'!G88</f>
        <v>0</v>
      </c>
      <c r="H86" s="17">
        <f t="shared" si="59"/>
        <v>1140</v>
      </c>
      <c r="I86" s="15">
        <f>'[3]04'!J88</f>
        <v>0</v>
      </c>
      <c r="J86" s="16">
        <f>'[3]04'!K88</f>
        <v>130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130</v>
      </c>
      <c r="P86" s="18">
        <f>frq!C86</f>
        <v>1</v>
      </c>
      <c r="Q86" s="15">
        <f t="shared" si="33"/>
        <v>0</v>
      </c>
      <c r="R86" s="16">
        <f t="shared" si="33"/>
        <v>130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130</v>
      </c>
      <c r="X86" s="8">
        <f t="shared" si="36"/>
        <v>0</v>
      </c>
      <c r="Y86" s="8">
        <f t="shared" si="37"/>
        <v>13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13</v>
      </c>
      <c r="AE86" s="8">
        <f t="shared" si="43"/>
        <v>0</v>
      </c>
      <c r="AF86" s="8">
        <f t="shared" si="44"/>
        <v>13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13</v>
      </c>
      <c r="AL86" s="8">
        <f t="shared" si="35"/>
        <v>0</v>
      </c>
      <c r="AM86" s="8">
        <f t="shared" si="35"/>
        <v>104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104</v>
      </c>
      <c r="AT86" s="8">
        <v>13</v>
      </c>
      <c r="AU86" s="8">
        <v>13</v>
      </c>
      <c r="AW86" s="198">
        <v>0</v>
      </c>
      <c r="AX86" s="198">
        <v>13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13</v>
      </c>
      <c r="BD86" s="198">
        <v>0</v>
      </c>
      <c r="BE86" s="198">
        <v>13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13</v>
      </c>
      <c r="BL86" s="8">
        <f t="shared" si="53"/>
        <v>13</v>
      </c>
      <c r="BM86" s="8">
        <f t="shared" si="54"/>
        <v>13</v>
      </c>
      <c r="BN86" s="8">
        <f t="shared" si="55"/>
        <v>13</v>
      </c>
      <c r="BO86" s="8">
        <f t="shared" si="56"/>
        <v>13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'[3]04'!B89</f>
        <v>0</v>
      </c>
      <c r="C87" s="16">
        <f>'[3]04'!C89</f>
        <v>200</v>
      </c>
      <c r="D87" s="16">
        <f>'[3]04'!D89</f>
        <v>110</v>
      </c>
      <c r="E87" s="16">
        <f>'[3]04'!E89</f>
        <v>0</v>
      </c>
      <c r="F87" s="16">
        <f>'[3]04'!F89</f>
        <v>830</v>
      </c>
      <c r="G87" s="16">
        <f>'[3]04'!G89</f>
        <v>0</v>
      </c>
      <c r="H87" s="17">
        <f t="shared" si="59"/>
        <v>1140</v>
      </c>
      <c r="I87" s="15">
        <f>'[3]04'!J89</f>
        <v>0</v>
      </c>
      <c r="J87" s="16">
        <f>'[3]04'!K89</f>
        <v>130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130</v>
      </c>
      <c r="P87" s="18">
        <f>frq!C87</f>
        <v>1</v>
      </c>
      <c r="Q87" s="15">
        <f t="shared" si="33"/>
        <v>0</v>
      </c>
      <c r="R87" s="16">
        <f t="shared" si="33"/>
        <v>130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130</v>
      </c>
      <c r="X87" s="8">
        <f t="shared" si="36"/>
        <v>0</v>
      </c>
      <c r="Y87" s="8">
        <f t="shared" si="37"/>
        <v>13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13</v>
      </c>
      <c r="AE87" s="8">
        <f t="shared" si="43"/>
        <v>0</v>
      </c>
      <c r="AF87" s="8">
        <f t="shared" si="44"/>
        <v>13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13</v>
      </c>
      <c r="AL87" s="8">
        <f t="shared" si="35"/>
        <v>0</v>
      </c>
      <c r="AM87" s="8">
        <f t="shared" si="35"/>
        <v>104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104</v>
      </c>
      <c r="AT87" s="8">
        <v>13</v>
      </c>
      <c r="AU87" s="8">
        <v>13</v>
      </c>
      <c r="AW87" s="198">
        <v>0</v>
      </c>
      <c r="AX87" s="198">
        <v>13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13</v>
      </c>
      <c r="BD87" s="198">
        <v>0</v>
      </c>
      <c r="BE87" s="198">
        <v>13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13</v>
      </c>
      <c r="BL87" s="8">
        <f t="shared" si="53"/>
        <v>13</v>
      </c>
      <c r="BM87" s="8">
        <f t="shared" si="54"/>
        <v>13</v>
      </c>
      <c r="BN87" s="8">
        <f t="shared" si="55"/>
        <v>13</v>
      </c>
      <c r="BO87" s="8">
        <f t="shared" si="56"/>
        <v>13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'[3]04'!B90</f>
        <v>0</v>
      </c>
      <c r="C88" s="16">
        <f>'[3]04'!C90</f>
        <v>200</v>
      </c>
      <c r="D88" s="16">
        <f>'[3]04'!D90</f>
        <v>110</v>
      </c>
      <c r="E88" s="16">
        <f>'[3]04'!E90</f>
        <v>0</v>
      </c>
      <c r="F88" s="16">
        <f>'[3]04'!F90</f>
        <v>830</v>
      </c>
      <c r="G88" s="16">
        <f>'[3]04'!G90</f>
        <v>0</v>
      </c>
      <c r="H88" s="17">
        <f t="shared" si="59"/>
        <v>1140</v>
      </c>
      <c r="I88" s="15">
        <f>'[3]04'!J90</f>
        <v>0</v>
      </c>
      <c r="J88" s="16">
        <f>'[3]04'!K90</f>
        <v>130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130</v>
      </c>
      <c r="P88" s="18">
        <f>frq!C88</f>
        <v>1</v>
      </c>
      <c r="Q88" s="15">
        <f t="shared" si="33"/>
        <v>0</v>
      </c>
      <c r="R88" s="16">
        <f t="shared" si="33"/>
        <v>130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130</v>
      </c>
      <c r="X88" s="8">
        <f t="shared" si="36"/>
        <v>0</v>
      </c>
      <c r="Y88" s="8">
        <f t="shared" si="37"/>
        <v>13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13</v>
      </c>
      <c r="AE88" s="8">
        <f t="shared" si="43"/>
        <v>0</v>
      </c>
      <c r="AF88" s="8">
        <f t="shared" si="44"/>
        <v>13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13</v>
      </c>
      <c r="AL88" s="8">
        <f t="shared" si="35"/>
        <v>0</v>
      </c>
      <c r="AM88" s="8">
        <f t="shared" si="35"/>
        <v>104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104</v>
      </c>
      <c r="AT88" s="8">
        <v>13</v>
      </c>
      <c r="AU88" s="8">
        <v>13</v>
      </c>
      <c r="AW88" s="198">
        <v>0</v>
      </c>
      <c r="AX88" s="198">
        <v>13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13</v>
      </c>
      <c r="BD88" s="198">
        <v>0</v>
      </c>
      <c r="BE88" s="198">
        <v>13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13</v>
      </c>
      <c r="BL88" s="8">
        <f t="shared" si="53"/>
        <v>13</v>
      </c>
      <c r="BM88" s="8">
        <f t="shared" si="54"/>
        <v>13</v>
      </c>
      <c r="BN88" s="8">
        <f t="shared" si="55"/>
        <v>13</v>
      </c>
      <c r="BO88" s="8">
        <f t="shared" si="56"/>
        <v>13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'[3]04'!B91</f>
        <v>0</v>
      </c>
      <c r="C89" s="16">
        <f>'[3]04'!C91</f>
        <v>200</v>
      </c>
      <c r="D89" s="16">
        <f>'[3]04'!D91</f>
        <v>110</v>
      </c>
      <c r="E89" s="16">
        <f>'[3]04'!E91</f>
        <v>0</v>
      </c>
      <c r="F89" s="16">
        <f>'[3]04'!F91</f>
        <v>830</v>
      </c>
      <c r="G89" s="16">
        <f>'[3]04'!G91</f>
        <v>0</v>
      </c>
      <c r="H89" s="17">
        <f t="shared" si="59"/>
        <v>1140</v>
      </c>
      <c r="I89" s="15">
        <f>'[3]04'!J91</f>
        <v>0</v>
      </c>
      <c r="J89" s="16">
        <f>'[3]04'!K91</f>
        <v>130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130</v>
      </c>
      <c r="P89" s="18">
        <f>frq!C89</f>
        <v>1</v>
      </c>
      <c r="Q89" s="15">
        <f t="shared" si="33"/>
        <v>0</v>
      </c>
      <c r="R89" s="16">
        <f t="shared" si="33"/>
        <v>130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130</v>
      </c>
      <c r="X89" s="8">
        <f t="shared" si="36"/>
        <v>0</v>
      </c>
      <c r="Y89" s="8">
        <f t="shared" si="37"/>
        <v>13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13</v>
      </c>
      <c r="AE89" s="8">
        <f t="shared" si="43"/>
        <v>0</v>
      </c>
      <c r="AF89" s="8">
        <f t="shared" si="44"/>
        <v>13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13</v>
      </c>
      <c r="AL89" s="8">
        <f t="shared" si="35"/>
        <v>0</v>
      </c>
      <c r="AM89" s="8">
        <f t="shared" si="35"/>
        <v>104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104</v>
      </c>
      <c r="AT89" s="8">
        <v>13</v>
      </c>
      <c r="AU89" s="8">
        <v>13</v>
      </c>
      <c r="AW89" s="198">
        <v>0</v>
      </c>
      <c r="AX89" s="198">
        <v>13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13</v>
      </c>
      <c r="BD89" s="198">
        <v>0</v>
      </c>
      <c r="BE89" s="198">
        <v>13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13</v>
      </c>
      <c r="BL89" s="8">
        <f t="shared" si="53"/>
        <v>13</v>
      </c>
      <c r="BM89" s="8">
        <f t="shared" si="54"/>
        <v>13</v>
      </c>
      <c r="BN89" s="8">
        <f t="shared" si="55"/>
        <v>13</v>
      </c>
      <c r="BO89" s="8">
        <f t="shared" si="56"/>
        <v>13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'[3]04'!B92</f>
        <v>0</v>
      </c>
      <c r="C90" s="16">
        <f>'[3]04'!C92</f>
        <v>200</v>
      </c>
      <c r="D90" s="16">
        <f>'[3]04'!D92</f>
        <v>110</v>
      </c>
      <c r="E90" s="16">
        <f>'[3]04'!E92</f>
        <v>0</v>
      </c>
      <c r="F90" s="16">
        <f>'[3]04'!F92</f>
        <v>830</v>
      </c>
      <c r="G90" s="16">
        <f>'[3]04'!G92</f>
        <v>0</v>
      </c>
      <c r="H90" s="17">
        <f t="shared" si="59"/>
        <v>1140</v>
      </c>
      <c r="I90" s="15">
        <f>'[3]04'!J92</f>
        <v>0</v>
      </c>
      <c r="J90" s="16">
        <f>'[3]04'!K92</f>
        <v>130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130</v>
      </c>
      <c r="P90" s="18">
        <f>frq!C90</f>
        <v>1</v>
      </c>
      <c r="Q90" s="15">
        <f t="shared" si="33"/>
        <v>0</v>
      </c>
      <c r="R90" s="16">
        <f t="shared" si="33"/>
        <v>130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130</v>
      </c>
      <c r="X90" s="8">
        <f t="shared" si="36"/>
        <v>0</v>
      </c>
      <c r="Y90" s="8">
        <f t="shared" si="37"/>
        <v>13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13</v>
      </c>
      <c r="AE90" s="8">
        <f t="shared" si="43"/>
        <v>0</v>
      </c>
      <c r="AF90" s="8">
        <f t="shared" si="44"/>
        <v>13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13</v>
      </c>
      <c r="AL90" s="8">
        <f t="shared" si="35"/>
        <v>0</v>
      </c>
      <c r="AM90" s="8">
        <f t="shared" si="35"/>
        <v>104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104</v>
      </c>
      <c r="AT90" s="8">
        <v>13</v>
      </c>
      <c r="AU90" s="8">
        <v>13</v>
      </c>
      <c r="AW90" s="198">
        <v>0</v>
      </c>
      <c r="AX90" s="198">
        <v>13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13</v>
      </c>
      <c r="BD90" s="198">
        <v>0</v>
      </c>
      <c r="BE90" s="198">
        <v>13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13</v>
      </c>
      <c r="BL90" s="8">
        <f t="shared" si="53"/>
        <v>13</v>
      </c>
      <c r="BM90" s="8">
        <f t="shared" si="54"/>
        <v>13</v>
      </c>
      <c r="BN90" s="8">
        <f t="shared" si="55"/>
        <v>13</v>
      </c>
      <c r="BO90" s="8">
        <f t="shared" si="56"/>
        <v>13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'[3]04'!B93</f>
        <v>0</v>
      </c>
      <c r="C91" s="16">
        <f>'[3]04'!C93</f>
        <v>200</v>
      </c>
      <c r="D91" s="16">
        <f>'[3]04'!D93</f>
        <v>110</v>
      </c>
      <c r="E91" s="16">
        <f>'[3]04'!E93</f>
        <v>0</v>
      </c>
      <c r="F91" s="16">
        <f>'[3]04'!F93</f>
        <v>830</v>
      </c>
      <c r="G91" s="16">
        <f>'[3]04'!G93</f>
        <v>0</v>
      </c>
      <c r="H91" s="17">
        <f t="shared" si="59"/>
        <v>1140</v>
      </c>
      <c r="I91" s="15">
        <f>'[3]04'!J93</f>
        <v>0</v>
      </c>
      <c r="J91" s="16">
        <f>'[3]04'!K93</f>
        <v>130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130</v>
      </c>
      <c r="P91" s="18">
        <f>frq!C91</f>
        <v>1</v>
      </c>
      <c r="Q91" s="15">
        <f t="shared" si="33"/>
        <v>0</v>
      </c>
      <c r="R91" s="16">
        <f t="shared" si="33"/>
        <v>130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130</v>
      </c>
      <c r="X91" s="8">
        <f t="shared" si="36"/>
        <v>0</v>
      </c>
      <c r="Y91" s="8">
        <f t="shared" si="37"/>
        <v>13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13</v>
      </c>
      <c r="AE91" s="8">
        <f t="shared" si="43"/>
        <v>0</v>
      </c>
      <c r="AF91" s="8">
        <f t="shared" si="44"/>
        <v>13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13</v>
      </c>
      <c r="AL91" s="8">
        <f t="shared" si="35"/>
        <v>0</v>
      </c>
      <c r="AM91" s="8">
        <f t="shared" si="35"/>
        <v>104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104</v>
      </c>
      <c r="AT91" s="8">
        <v>13</v>
      </c>
      <c r="AU91" s="8">
        <v>13</v>
      </c>
      <c r="AW91" s="198">
        <v>0</v>
      </c>
      <c r="AX91" s="198">
        <v>13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13</v>
      </c>
      <c r="BD91" s="198">
        <v>0</v>
      </c>
      <c r="BE91" s="198">
        <v>13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13</v>
      </c>
      <c r="BL91" s="8">
        <f t="shared" si="53"/>
        <v>13</v>
      </c>
      <c r="BM91" s="8">
        <f t="shared" si="54"/>
        <v>13</v>
      </c>
      <c r="BN91" s="8">
        <f t="shared" si="55"/>
        <v>13</v>
      </c>
      <c r="BO91" s="8">
        <f t="shared" si="56"/>
        <v>13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'[3]04'!B94</f>
        <v>0</v>
      </c>
      <c r="C92" s="16">
        <f>'[3]04'!C94</f>
        <v>200</v>
      </c>
      <c r="D92" s="16">
        <f>'[3]04'!D94</f>
        <v>110</v>
      </c>
      <c r="E92" s="16">
        <f>'[3]04'!E94</f>
        <v>0</v>
      </c>
      <c r="F92" s="16">
        <f>'[3]04'!F94</f>
        <v>830</v>
      </c>
      <c r="G92" s="16">
        <f>'[3]04'!G94</f>
        <v>0</v>
      </c>
      <c r="H92" s="17">
        <f t="shared" si="59"/>
        <v>1140</v>
      </c>
      <c r="I92" s="15">
        <f>'[3]04'!J94</f>
        <v>0</v>
      </c>
      <c r="J92" s="16">
        <f>'[3]04'!K94</f>
        <v>130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130</v>
      </c>
      <c r="P92" s="18">
        <f>frq!C92</f>
        <v>1</v>
      </c>
      <c r="Q92" s="15">
        <f t="shared" si="33"/>
        <v>0</v>
      </c>
      <c r="R92" s="16">
        <f t="shared" si="33"/>
        <v>130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130</v>
      </c>
      <c r="X92" s="8">
        <f t="shared" si="36"/>
        <v>0</v>
      </c>
      <c r="Y92" s="8">
        <f t="shared" si="37"/>
        <v>13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13</v>
      </c>
      <c r="AE92" s="8">
        <f t="shared" si="43"/>
        <v>0</v>
      </c>
      <c r="AF92" s="8">
        <f t="shared" si="44"/>
        <v>13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13</v>
      </c>
      <c r="AL92" s="8">
        <f t="shared" si="35"/>
        <v>0</v>
      </c>
      <c r="AM92" s="8">
        <f t="shared" si="35"/>
        <v>104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104</v>
      </c>
      <c r="AT92" s="8">
        <v>13</v>
      </c>
      <c r="AU92" s="8">
        <v>13</v>
      </c>
      <c r="AW92" s="198">
        <v>0</v>
      </c>
      <c r="AX92" s="198">
        <v>13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13</v>
      </c>
      <c r="BD92" s="198">
        <v>0</v>
      </c>
      <c r="BE92" s="198">
        <v>13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13</v>
      </c>
      <c r="BL92" s="8">
        <f t="shared" si="53"/>
        <v>13</v>
      </c>
      <c r="BM92" s="8">
        <f t="shared" si="54"/>
        <v>13</v>
      </c>
      <c r="BN92" s="8">
        <f t="shared" si="55"/>
        <v>13</v>
      </c>
      <c r="BO92" s="8">
        <f t="shared" si="56"/>
        <v>13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'[3]04'!B95</f>
        <v>0</v>
      </c>
      <c r="C93" s="16">
        <f>'[3]04'!C95</f>
        <v>200</v>
      </c>
      <c r="D93" s="16">
        <f>'[3]04'!D95</f>
        <v>110</v>
      </c>
      <c r="E93" s="16">
        <f>'[3]04'!E95</f>
        <v>0</v>
      </c>
      <c r="F93" s="16">
        <f>'[3]04'!F95</f>
        <v>830</v>
      </c>
      <c r="G93" s="16">
        <f>'[3]04'!G95</f>
        <v>0</v>
      </c>
      <c r="H93" s="17">
        <f t="shared" si="59"/>
        <v>1140</v>
      </c>
      <c r="I93" s="15">
        <f>'[3]04'!J95</f>
        <v>0</v>
      </c>
      <c r="J93" s="16">
        <f>'[3]04'!K95</f>
        <v>130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130</v>
      </c>
      <c r="P93" s="18">
        <f>frq!C93</f>
        <v>1</v>
      </c>
      <c r="Q93" s="15">
        <f t="shared" si="33"/>
        <v>0</v>
      </c>
      <c r="R93" s="16">
        <f t="shared" si="33"/>
        <v>130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130</v>
      </c>
      <c r="X93" s="8">
        <f t="shared" si="36"/>
        <v>0</v>
      </c>
      <c r="Y93" s="8">
        <f t="shared" si="37"/>
        <v>13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13</v>
      </c>
      <c r="AE93" s="8">
        <f t="shared" si="43"/>
        <v>0</v>
      </c>
      <c r="AF93" s="8">
        <f t="shared" si="44"/>
        <v>13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13</v>
      </c>
      <c r="AL93" s="8">
        <f t="shared" si="35"/>
        <v>0</v>
      </c>
      <c r="AM93" s="8">
        <f t="shared" si="35"/>
        <v>104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104</v>
      </c>
      <c r="AT93" s="8">
        <v>13</v>
      </c>
      <c r="AU93" s="8">
        <v>13</v>
      </c>
      <c r="AW93" s="198">
        <v>0</v>
      </c>
      <c r="AX93" s="198">
        <v>13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13</v>
      </c>
      <c r="BD93" s="198">
        <v>0</v>
      </c>
      <c r="BE93" s="198">
        <v>13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13</v>
      </c>
      <c r="BL93" s="8">
        <f t="shared" si="53"/>
        <v>13</v>
      </c>
      <c r="BM93" s="8">
        <f t="shared" si="54"/>
        <v>13</v>
      </c>
      <c r="BN93" s="8">
        <f t="shared" si="55"/>
        <v>13</v>
      </c>
      <c r="BO93" s="8">
        <f t="shared" si="56"/>
        <v>13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'[3]04'!B96</f>
        <v>0</v>
      </c>
      <c r="C94" s="16">
        <f>'[3]04'!C96</f>
        <v>200</v>
      </c>
      <c r="D94" s="16">
        <f>'[3]04'!D96</f>
        <v>110</v>
      </c>
      <c r="E94" s="16">
        <f>'[3]04'!E96</f>
        <v>0</v>
      </c>
      <c r="F94" s="16">
        <f>'[3]04'!F96</f>
        <v>830</v>
      </c>
      <c r="G94" s="16">
        <f>'[3]04'!G96</f>
        <v>0</v>
      </c>
      <c r="H94" s="17">
        <f t="shared" si="59"/>
        <v>1140</v>
      </c>
      <c r="I94" s="15">
        <f>'[3]04'!J96</f>
        <v>0</v>
      </c>
      <c r="J94" s="16">
        <f>'[3]04'!K96</f>
        <v>130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130</v>
      </c>
      <c r="P94" s="18">
        <f>frq!C94</f>
        <v>1</v>
      </c>
      <c r="Q94" s="15">
        <f t="shared" si="33"/>
        <v>0</v>
      </c>
      <c r="R94" s="16">
        <f t="shared" si="33"/>
        <v>130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130</v>
      </c>
      <c r="X94" s="8">
        <f t="shared" si="36"/>
        <v>0</v>
      </c>
      <c r="Y94" s="8">
        <f t="shared" si="37"/>
        <v>13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13</v>
      </c>
      <c r="AE94" s="8">
        <f t="shared" si="43"/>
        <v>0</v>
      </c>
      <c r="AF94" s="8">
        <f t="shared" si="44"/>
        <v>13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13</v>
      </c>
      <c r="AL94" s="8">
        <f t="shared" si="35"/>
        <v>0</v>
      </c>
      <c r="AM94" s="8">
        <f t="shared" si="35"/>
        <v>104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104</v>
      </c>
      <c r="AT94" s="8">
        <v>13</v>
      </c>
      <c r="AU94" s="8">
        <v>13</v>
      </c>
      <c r="AW94" s="198">
        <v>0</v>
      </c>
      <c r="AX94" s="198">
        <v>13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13</v>
      </c>
      <c r="BD94" s="198">
        <v>0</v>
      </c>
      <c r="BE94" s="198">
        <v>13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13</v>
      </c>
      <c r="BL94" s="8">
        <f t="shared" si="53"/>
        <v>13</v>
      </c>
      <c r="BM94" s="8">
        <f t="shared" si="54"/>
        <v>13</v>
      </c>
      <c r="BN94" s="8">
        <f t="shared" si="55"/>
        <v>13</v>
      </c>
      <c r="BO94" s="8">
        <f t="shared" si="56"/>
        <v>13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110</v>
      </c>
      <c r="E95" s="16">
        <f>'[3]04'!E97</f>
        <v>0</v>
      </c>
      <c r="F95" s="16">
        <f>'[3]04'!F97</f>
        <v>830</v>
      </c>
      <c r="G95" s="16">
        <f>'[3]04'!G97</f>
        <v>0</v>
      </c>
      <c r="H95" s="17">
        <f t="shared" si="59"/>
        <v>1260</v>
      </c>
      <c r="I95" s="15">
        <f>'[3]04'!J97</f>
        <v>278.36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278.36</v>
      </c>
      <c r="P95" s="18">
        <f>frq!C95</f>
        <v>1</v>
      </c>
      <c r="Q95" s="15">
        <f t="shared" si="33"/>
        <v>278.36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278.36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246.36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246.36</v>
      </c>
      <c r="AT95" s="8">
        <v>13</v>
      </c>
      <c r="AU95" s="8">
        <v>13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0</v>
      </c>
      <c r="BL95" s="8">
        <f t="shared" si="53"/>
        <v>13</v>
      </c>
      <c r="BM95" s="8">
        <f t="shared" si="54"/>
        <v>13</v>
      </c>
      <c r="BN95" s="8">
        <f t="shared" si="55"/>
        <v>32</v>
      </c>
      <c r="BO95" s="8">
        <f t="shared" si="56"/>
        <v>0</v>
      </c>
      <c r="BP95" s="182">
        <f t="shared" si="57"/>
        <v>-19</v>
      </c>
      <c r="BQ95" s="182">
        <f t="shared" si="58"/>
        <v>13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110</v>
      </c>
      <c r="E96" s="16">
        <f>'[3]04'!E98</f>
        <v>0</v>
      </c>
      <c r="F96" s="16">
        <f>'[3]04'!F98</f>
        <v>830</v>
      </c>
      <c r="G96" s="16">
        <f>'[3]04'!G98</f>
        <v>0</v>
      </c>
      <c r="H96" s="17">
        <f t="shared" si="59"/>
        <v>1260</v>
      </c>
      <c r="I96" s="15">
        <f>'[3]04'!J98</f>
        <v>277.36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277.36</v>
      </c>
      <c r="P96" s="18">
        <f>frq!C96</f>
        <v>1</v>
      </c>
      <c r="Q96" s="15">
        <f t="shared" si="33"/>
        <v>277.36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245.36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245.36</v>
      </c>
      <c r="AT96" s="8">
        <v>13</v>
      </c>
      <c r="AU96" s="8">
        <v>13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0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0</v>
      </c>
      <c r="BL96" s="8">
        <f t="shared" si="53"/>
        <v>13</v>
      </c>
      <c r="BM96" s="8">
        <f t="shared" si="54"/>
        <v>13</v>
      </c>
      <c r="BN96" s="8">
        <f t="shared" si="55"/>
        <v>32</v>
      </c>
      <c r="BO96" s="8">
        <f t="shared" si="56"/>
        <v>0</v>
      </c>
      <c r="BP96" s="182">
        <f t="shared" si="57"/>
        <v>-19</v>
      </c>
      <c r="BQ96" s="182">
        <f t="shared" si="58"/>
        <v>13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110</v>
      </c>
      <c r="E97" s="16">
        <f>'[3]04'!E99</f>
        <v>0</v>
      </c>
      <c r="F97" s="16">
        <f>'[3]04'!F99</f>
        <v>830</v>
      </c>
      <c r="G97" s="16">
        <f>'[3]04'!G99</f>
        <v>0</v>
      </c>
      <c r="H97" s="17">
        <f t="shared" si="59"/>
        <v>1260</v>
      </c>
      <c r="I97" s="15">
        <f>'[3]04'!J99</f>
        <v>280.36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280.36</v>
      </c>
      <c r="P97" s="18">
        <f>frq!C97</f>
        <v>1</v>
      </c>
      <c r="Q97" s="15">
        <f t="shared" si="33"/>
        <v>280.36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280.36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248.36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248.36</v>
      </c>
      <c r="AT97" s="8">
        <v>25</v>
      </c>
      <c r="AU97" s="8">
        <v>25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0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0</v>
      </c>
      <c r="BL97" s="8">
        <f t="shared" si="53"/>
        <v>25</v>
      </c>
      <c r="BM97" s="8">
        <f t="shared" si="54"/>
        <v>25</v>
      </c>
      <c r="BN97" s="8">
        <f t="shared" si="55"/>
        <v>32</v>
      </c>
      <c r="BO97" s="8">
        <f t="shared" si="56"/>
        <v>0</v>
      </c>
      <c r="BP97" s="182">
        <f t="shared" si="57"/>
        <v>-7</v>
      </c>
      <c r="BQ97" s="182">
        <f t="shared" si="58"/>
        <v>25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110</v>
      </c>
      <c r="E98" s="16">
        <f>'[3]04'!E100</f>
        <v>0</v>
      </c>
      <c r="F98" s="16">
        <f>'[3]04'!F100</f>
        <v>830</v>
      </c>
      <c r="G98" s="16">
        <f>'[3]04'!G100</f>
        <v>0</v>
      </c>
      <c r="H98" s="17">
        <f t="shared" si="59"/>
        <v>1260</v>
      </c>
      <c r="I98" s="15">
        <f>'[3]04'!J100</f>
        <v>300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31.44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31.44</v>
      </c>
      <c r="AE98" s="8">
        <f t="shared" si="43"/>
        <v>31.44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31.44</v>
      </c>
      <c r="AL98" s="8">
        <f t="shared" si="35"/>
        <v>237.12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237.12</v>
      </c>
      <c r="AT98" s="8">
        <v>25</v>
      </c>
      <c r="AU98" s="8">
        <v>25</v>
      </c>
      <c r="AW98" s="198">
        <v>31.44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31.44</v>
      </c>
      <c r="BD98" s="198">
        <v>31.44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31.44</v>
      </c>
      <c r="BL98" s="8">
        <f t="shared" si="53"/>
        <v>25</v>
      </c>
      <c r="BM98" s="8">
        <f t="shared" si="54"/>
        <v>25</v>
      </c>
      <c r="BN98" s="8">
        <f t="shared" si="55"/>
        <v>31.44</v>
      </c>
      <c r="BO98" s="8">
        <f t="shared" si="56"/>
        <v>31.44</v>
      </c>
      <c r="BP98" s="182">
        <f t="shared" si="57"/>
        <v>-6.4400000000000013</v>
      </c>
      <c r="BQ98" s="182">
        <f t="shared" si="58"/>
        <v>-6.4400000000000013</v>
      </c>
    </row>
    <row r="99" spans="1:69">
      <c r="A99" s="8" t="s">
        <v>175</v>
      </c>
      <c r="B99" s="15">
        <f>SUM(B3:B98)/4000</f>
        <v>6.48</v>
      </c>
      <c r="C99" s="15">
        <f t="shared" ref="C99:BI99" si="62">SUM(C3:C98)/4000</f>
        <v>0.9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29.78</v>
      </c>
      <c r="I99" s="15">
        <f t="shared" si="62"/>
        <v>5.5051099999999984</v>
      </c>
      <c r="J99" s="15">
        <f t="shared" si="62"/>
        <v>0.58499999999999996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6.0901099999999984</v>
      </c>
      <c r="P99" s="15">
        <f t="shared" si="62"/>
        <v>2.4E-2</v>
      </c>
      <c r="Q99" s="15">
        <f t="shared" si="62"/>
        <v>5.5051099999999984</v>
      </c>
      <c r="R99" s="15">
        <f t="shared" si="62"/>
        <v>0.58499999999999996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6.0901099999999984</v>
      </c>
      <c r="X99" s="15">
        <f t="shared" si="62"/>
        <v>0.59993250000000031</v>
      </c>
      <c r="Y99" s="15">
        <f t="shared" si="62"/>
        <v>5.8500000000000003E-2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0.65843250000000031</v>
      </c>
      <c r="AE99" s="15">
        <f t="shared" si="62"/>
        <v>3.734500000000001E-2</v>
      </c>
      <c r="AF99" s="15">
        <f t="shared" si="62"/>
        <v>5.8500000000000003E-2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9.5845000000000014E-2</v>
      </c>
      <c r="AL99" s="15">
        <f t="shared" si="62"/>
        <v>4.8678324999999987</v>
      </c>
      <c r="AM99" s="15">
        <f t="shared" si="62"/>
        <v>0.46800000000000003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5.3358324999999986</v>
      </c>
      <c r="AS99" s="15">
        <f t="shared" si="62"/>
        <v>0</v>
      </c>
      <c r="AT99" s="15">
        <f t="shared" si="62"/>
        <v>0.67085000000000028</v>
      </c>
      <c r="AU99" s="15">
        <f t="shared" si="62"/>
        <v>0.18641499999999994</v>
      </c>
      <c r="AV99" s="15">
        <f t="shared" si="62"/>
        <v>0</v>
      </c>
      <c r="AW99" s="15">
        <f t="shared" si="62"/>
        <v>0.59993250000000031</v>
      </c>
      <c r="AX99" s="15">
        <f t="shared" si="62"/>
        <v>5.8500000000000003E-2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0.65843250000000031</v>
      </c>
      <c r="BD99" s="15">
        <f t="shared" si="62"/>
        <v>3.734500000000001E-2</v>
      </c>
      <c r="BE99" s="15">
        <f t="shared" si="62"/>
        <v>5.8500000000000003E-2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9.5845000000000014E-2</v>
      </c>
      <c r="BK99" s="15"/>
      <c r="BL99" s="15">
        <f t="shared" si="63"/>
        <v>0.67085000000000028</v>
      </c>
      <c r="BM99" s="15">
        <f t="shared" si="63"/>
        <v>0.18641499999999994</v>
      </c>
      <c r="BN99" s="15">
        <f t="shared" si="63"/>
        <v>0.65843250000000031</v>
      </c>
      <c r="BO99" s="15">
        <f t="shared" si="63"/>
        <v>9.5845000000000014E-2</v>
      </c>
      <c r="BP99" s="15">
        <f t="shared" si="63"/>
        <v>1.24175E-2</v>
      </c>
      <c r="BQ99" s="15">
        <f t="shared" si="63"/>
        <v>9.0570000000000012E-2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158</v>
      </c>
      <c r="C3">
        <f>PPCL!C3</f>
        <v>0</v>
      </c>
      <c r="D3">
        <f>PPCL!M3</f>
        <v>158</v>
      </c>
      <c r="E3">
        <f>PPCL!N3</f>
        <v>0</v>
      </c>
      <c r="F3">
        <f>B3+C3</f>
        <v>158</v>
      </c>
      <c r="G3">
        <f>D3+E3</f>
        <v>158</v>
      </c>
      <c r="H3" s="154"/>
      <c r="I3">
        <f>BRPL_EOD!AG3+BRPL_EOD!AH3</f>
        <v>44.7</v>
      </c>
      <c r="J3">
        <f>BYPL_EOD!AG3+BYPL_EOD!AH3</f>
        <v>25.39</v>
      </c>
      <c r="K3">
        <f>MES_EOD!AG3+MES_EOD!AH3</f>
        <v>9.57</v>
      </c>
      <c r="L3">
        <f>NDMC_EOD!AG3+NDMC_EOD!AH3</f>
        <v>47.87</v>
      </c>
      <c r="M3">
        <f>TPDDL_EOD!AG3+TPDDL_EOD!AH3</f>
        <v>30.46</v>
      </c>
      <c r="N3">
        <f t="shared" ref="N3:N66" si="0">SUM(I3:M3)</f>
        <v>157.99</v>
      </c>
      <c r="O3" s="154">
        <f t="shared" ref="O3:O66" si="1">G3-N3</f>
        <v>9.9999999999909051E-3</v>
      </c>
      <c r="P3">
        <v>44.7</v>
      </c>
      <c r="Q3">
        <v>25.390599999999999</v>
      </c>
      <c r="R3">
        <v>9.5734605393896306</v>
      </c>
      <c r="S3">
        <v>47.873690205819727</v>
      </c>
      <c r="T3">
        <v>30.462249254790631</v>
      </c>
      <c r="U3" s="156">
        <f t="shared" ref="U3:U66" si="2">SUM(P3:T3)</f>
        <v>157.99999999999997</v>
      </c>
      <c r="V3" s="154">
        <f t="shared" ref="V3:V66" si="3">G3-U3</f>
        <v>0</v>
      </c>
    </row>
    <row r="4" spans="1:22">
      <c r="A4" t="s">
        <v>46</v>
      </c>
      <c r="B4">
        <f>PPCL!B4</f>
        <v>158</v>
      </c>
      <c r="C4">
        <f>PPCL!C4</f>
        <v>0</v>
      </c>
      <c r="D4">
        <f>PPCL!M4</f>
        <v>158</v>
      </c>
      <c r="E4">
        <f>PPCL!N4</f>
        <v>0</v>
      </c>
      <c r="F4">
        <f t="shared" ref="F4:F67" si="4">B4+C4</f>
        <v>158</v>
      </c>
      <c r="G4">
        <f t="shared" ref="G4:G67" si="5">D4+E4</f>
        <v>158</v>
      </c>
      <c r="H4" s="154"/>
      <c r="I4">
        <f>BRPL_EOD!AG4+BRPL_EOD!AH4</f>
        <v>44.7</v>
      </c>
      <c r="J4">
        <f>BYPL_EOD!AG4+BYPL_EOD!AH4</f>
        <v>25.39</v>
      </c>
      <c r="K4">
        <f>MES_EOD!AG4+MES_EOD!AH4</f>
        <v>9.57</v>
      </c>
      <c r="L4">
        <f>NDMC_EOD!AG4+NDMC_EOD!AH4</f>
        <v>47.87</v>
      </c>
      <c r="M4">
        <f>TPDDL_EOD!AG4+TPDDL_EOD!AH4</f>
        <v>30.46</v>
      </c>
      <c r="N4">
        <f t="shared" si="0"/>
        <v>157.99</v>
      </c>
      <c r="O4" s="154">
        <f t="shared" si="1"/>
        <v>9.9999999999909051E-3</v>
      </c>
      <c r="P4">
        <v>44.7</v>
      </c>
      <c r="Q4">
        <v>25.390599999999999</v>
      </c>
      <c r="R4">
        <v>9.5734605393896306</v>
      </c>
      <c r="S4">
        <v>47.873690205819727</v>
      </c>
      <c r="T4">
        <v>30.462249254790631</v>
      </c>
      <c r="U4" s="156">
        <f t="shared" si="2"/>
        <v>157.99999999999997</v>
      </c>
      <c r="V4" s="154">
        <f t="shared" si="3"/>
        <v>0</v>
      </c>
    </row>
    <row r="5" spans="1:22">
      <c r="A5" t="s">
        <v>47</v>
      </c>
      <c r="B5">
        <f>PPCL!B5</f>
        <v>158</v>
      </c>
      <c r="C5">
        <f>PPCL!C5</f>
        <v>0</v>
      </c>
      <c r="D5">
        <f>PPCL!M5</f>
        <v>158</v>
      </c>
      <c r="E5">
        <f>PPCL!N5</f>
        <v>0</v>
      </c>
      <c r="F5">
        <f t="shared" si="4"/>
        <v>158</v>
      </c>
      <c r="G5">
        <f t="shared" si="5"/>
        <v>158</v>
      </c>
      <c r="H5" s="154"/>
      <c r="I5">
        <f>BRPL_EOD!AG5+BRPL_EOD!AH5</f>
        <v>44.7</v>
      </c>
      <c r="J5">
        <f>BYPL_EOD!AG5+BYPL_EOD!AH5</f>
        <v>25.39</v>
      </c>
      <c r="K5">
        <f>MES_EOD!AG5+MES_EOD!AH5</f>
        <v>9.57</v>
      </c>
      <c r="L5">
        <f>NDMC_EOD!AG5+NDMC_EOD!AH5</f>
        <v>47.87</v>
      </c>
      <c r="M5">
        <f>TPDDL_EOD!AG5+TPDDL_EOD!AH5</f>
        <v>30.46</v>
      </c>
      <c r="N5">
        <f t="shared" si="0"/>
        <v>157.99</v>
      </c>
      <c r="O5" s="154">
        <f t="shared" si="1"/>
        <v>9.9999999999909051E-3</v>
      </c>
      <c r="P5">
        <v>44.7</v>
      </c>
      <c r="Q5">
        <v>25.390599999999999</v>
      </c>
      <c r="R5">
        <v>9.5734605393896306</v>
      </c>
      <c r="S5">
        <v>47.873690205819727</v>
      </c>
      <c r="T5">
        <v>30.462249254790631</v>
      </c>
      <c r="U5" s="156">
        <f t="shared" si="2"/>
        <v>157.99999999999997</v>
      </c>
      <c r="V5" s="154">
        <f t="shared" si="3"/>
        <v>0</v>
      </c>
    </row>
    <row r="6" spans="1:22">
      <c r="A6" t="s">
        <v>48</v>
      </c>
      <c r="B6">
        <f>PPCL!B6</f>
        <v>158</v>
      </c>
      <c r="C6">
        <f>PPCL!C6</f>
        <v>0</v>
      </c>
      <c r="D6">
        <f>PPCL!M6</f>
        <v>158</v>
      </c>
      <c r="E6">
        <f>PPCL!N6</f>
        <v>0</v>
      </c>
      <c r="F6">
        <f t="shared" si="4"/>
        <v>158</v>
      </c>
      <c r="G6">
        <f t="shared" si="5"/>
        <v>158</v>
      </c>
      <c r="H6" s="154"/>
      <c r="I6">
        <f>BRPL_EOD!AG6+BRPL_EOD!AH6</f>
        <v>44.7</v>
      </c>
      <c r="J6">
        <f>BYPL_EOD!AG6+BYPL_EOD!AH6</f>
        <v>25.39</v>
      </c>
      <c r="K6">
        <f>MES_EOD!AG6+MES_EOD!AH6</f>
        <v>9.57</v>
      </c>
      <c r="L6">
        <f>NDMC_EOD!AG6+NDMC_EOD!AH6</f>
        <v>47.87</v>
      </c>
      <c r="M6">
        <f>TPDDL_EOD!AG6+TPDDL_EOD!AH6</f>
        <v>30.46</v>
      </c>
      <c r="N6">
        <f t="shared" si="0"/>
        <v>157.99</v>
      </c>
      <c r="O6" s="154">
        <f t="shared" si="1"/>
        <v>9.9999999999909051E-3</v>
      </c>
      <c r="P6">
        <v>44.7</v>
      </c>
      <c r="Q6">
        <v>25.390599999999999</v>
      </c>
      <c r="R6">
        <v>9.5734605393896306</v>
      </c>
      <c r="S6">
        <v>47.873690205819727</v>
      </c>
      <c r="T6">
        <v>30.462249254790631</v>
      </c>
      <c r="U6" s="156">
        <f t="shared" si="2"/>
        <v>157.99999999999997</v>
      </c>
      <c r="V6" s="154">
        <f t="shared" si="3"/>
        <v>0</v>
      </c>
    </row>
    <row r="7" spans="1:22">
      <c r="A7" t="s">
        <v>49</v>
      </c>
      <c r="B7">
        <f>PPCL!B7</f>
        <v>158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158</v>
      </c>
      <c r="G7">
        <f t="shared" si="5"/>
        <v>158</v>
      </c>
      <c r="H7" s="154"/>
      <c r="I7">
        <f>BRPL_EOD!AG7+BRPL_EOD!AH7</f>
        <v>44.7</v>
      </c>
      <c r="J7">
        <f>BYPL_EOD!AG7+BYPL_EOD!AH7</f>
        <v>25.39</v>
      </c>
      <c r="K7">
        <f>MES_EOD!AG7+MES_EOD!AH7</f>
        <v>9.57</v>
      </c>
      <c r="L7">
        <f>NDMC_EOD!AG7+NDMC_EOD!AH7</f>
        <v>47.87</v>
      </c>
      <c r="M7">
        <f>TPDDL_EOD!AG7+TPDDL_EOD!AH7</f>
        <v>30.46</v>
      </c>
      <c r="N7">
        <f t="shared" si="0"/>
        <v>157.99</v>
      </c>
      <c r="O7" s="154">
        <f t="shared" si="1"/>
        <v>9.9999999999909051E-3</v>
      </c>
      <c r="P7">
        <v>44.7</v>
      </c>
      <c r="Q7">
        <v>25.390599999999999</v>
      </c>
      <c r="R7">
        <v>9.5734605393896306</v>
      </c>
      <c r="S7">
        <v>47.873690205819727</v>
      </c>
      <c r="T7">
        <v>30.462249254790631</v>
      </c>
      <c r="U7" s="156">
        <f t="shared" si="2"/>
        <v>157.99999999999997</v>
      </c>
      <c r="V7" s="154">
        <f t="shared" si="3"/>
        <v>0</v>
      </c>
    </row>
    <row r="8" spans="1:22">
      <c r="A8" t="s">
        <v>50</v>
      </c>
      <c r="B8">
        <f>PPCL!B8</f>
        <v>158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158</v>
      </c>
      <c r="G8">
        <f t="shared" si="5"/>
        <v>158</v>
      </c>
      <c r="H8" s="154"/>
      <c r="I8">
        <f>BRPL_EOD!AG8+BRPL_EOD!AH8</f>
        <v>44.7</v>
      </c>
      <c r="J8">
        <f>BYPL_EOD!AG8+BYPL_EOD!AH8</f>
        <v>25.39</v>
      </c>
      <c r="K8">
        <f>MES_EOD!AG8+MES_EOD!AH8</f>
        <v>9.57</v>
      </c>
      <c r="L8">
        <f>NDMC_EOD!AG8+NDMC_EOD!AH8</f>
        <v>47.87</v>
      </c>
      <c r="M8">
        <f>TPDDL_EOD!AG8+TPDDL_EOD!AH8</f>
        <v>30.46</v>
      </c>
      <c r="N8">
        <f t="shared" si="0"/>
        <v>157.99</v>
      </c>
      <c r="O8" s="154">
        <f t="shared" si="1"/>
        <v>9.9999999999909051E-3</v>
      </c>
      <c r="P8">
        <v>44.7</v>
      </c>
      <c r="Q8">
        <v>25.390599999999999</v>
      </c>
      <c r="R8">
        <v>9.5734605393896306</v>
      </c>
      <c r="S8">
        <v>47.873690205819727</v>
      </c>
      <c r="T8">
        <v>30.462249254790631</v>
      </c>
      <c r="U8" s="156">
        <f t="shared" si="2"/>
        <v>157.99999999999997</v>
      </c>
      <c r="V8" s="154">
        <f t="shared" si="3"/>
        <v>0</v>
      </c>
    </row>
    <row r="9" spans="1:22">
      <c r="A9" t="s">
        <v>51</v>
      </c>
      <c r="B9">
        <f>PPCL!B9</f>
        <v>161</v>
      </c>
      <c r="C9">
        <f>PPCL!C9</f>
        <v>0</v>
      </c>
      <c r="D9">
        <f>PPCL!M9</f>
        <v>161</v>
      </c>
      <c r="E9">
        <f>PPCL!N9</f>
        <v>0</v>
      </c>
      <c r="F9">
        <f t="shared" si="4"/>
        <v>161</v>
      </c>
      <c r="G9">
        <f t="shared" si="5"/>
        <v>161</v>
      </c>
      <c r="H9" s="154"/>
      <c r="I9">
        <f>BRPL_EOD!AG9+BRPL_EOD!AH9</f>
        <v>45.55</v>
      </c>
      <c r="J9">
        <f>BYPL_EOD!AG9+BYPL_EOD!AH9</f>
        <v>25.87</v>
      </c>
      <c r="K9">
        <f>MES_EOD!AG9+MES_EOD!AH9</f>
        <v>9.76</v>
      </c>
      <c r="L9">
        <f>NDMC_EOD!AG9+NDMC_EOD!AH9</f>
        <v>48.78</v>
      </c>
      <c r="M9">
        <f>TPDDL_EOD!AG9+TPDDL_EOD!AH9</f>
        <v>31.04</v>
      </c>
      <c r="N9">
        <f t="shared" si="0"/>
        <v>161</v>
      </c>
      <c r="O9" s="154">
        <f t="shared" si="1"/>
        <v>0</v>
      </c>
      <c r="P9">
        <v>45.55</v>
      </c>
      <c r="Q9">
        <v>25.87</v>
      </c>
      <c r="R9">
        <v>9.76</v>
      </c>
      <c r="S9">
        <v>48.78</v>
      </c>
      <c r="T9">
        <v>31.04</v>
      </c>
      <c r="U9" s="156">
        <f t="shared" si="2"/>
        <v>161</v>
      </c>
      <c r="V9" s="154">
        <f t="shared" si="3"/>
        <v>0</v>
      </c>
    </row>
    <row r="10" spans="1:22">
      <c r="A10" t="s">
        <v>52</v>
      </c>
      <c r="B10">
        <f>PPCL!B10</f>
        <v>158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158</v>
      </c>
      <c r="G10">
        <f t="shared" si="5"/>
        <v>158</v>
      </c>
      <c r="H10" s="154"/>
      <c r="I10">
        <f>BRPL_EOD!AG10+BRPL_EOD!AH10</f>
        <v>44.7</v>
      </c>
      <c r="J10">
        <f>BYPL_EOD!AG10+BYPL_EOD!AH10</f>
        <v>25.39</v>
      </c>
      <c r="K10">
        <f>MES_EOD!AG10+MES_EOD!AH10</f>
        <v>9.57</v>
      </c>
      <c r="L10">
        <f>NDMC_EOD!AG10+NDMC_EOD!AH10</f>
        <v>47.87</v>
      </c>
      <c r="M10">
        <f>TPDDL_EOD!AG10+TPDDL_EOD!AH10</f>
        <v>30.46</v>
      </c>
      <c r="N10">
        <f t="shared" si="0"/>
        <v>157.99</v>
      </c>
      <c r="O10" s="154">
        <f t="shared" si="1"/>
        <v>9.9999999999909051E-3</v>
      </c>
      <c r="P10">
        <v>44.7</v>
      </c>
      <c r="Q10">
        <v>25.390599999999999</v>
      </c>
      <c r="R10">
        <v>9.5734605393896306</v>
      </c>
      <c r="S10">
        <v>47.873690205819727</v>
      </c>
      <c r="T10">
        <v>30.462249254790631</v>
      </c>
      <c r="U10" s="156">
        <f t="shared" si="2"/>
        <v>157.99999999999997</v>
      </c>
      <c r="V10" s="154">
        <f t="shared" si="3"/>
        <v>0</v>
      </c>
    </row>
    <row r="11" spans="1:22">
      <c r="A11" t="s">
        <v>53</v>
      </c>
      <c r="B11">
        <f>PPCL!B11</f>
        <v>158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158</v>
      </c>
      <c r="G11">
        <f t="shared" si="5"/>
        <v>158</v>
      </c>
      <c r="H11" s="154"/>
      <c r="I11">
        <f>BRPL_EOD!AG11+BRPL_EOD!AH11</f>
        <v>44.7</v>
      </c>
      <c r="J11">
        <f>BYPL_EOD!AG11+BYPL_EOD!AH11</f>
        <v>25.39</v>
      </c>
      <c r="K11">
        <f>MES_EOD!AG11+MES_EOD!AH11</f>
        <v>9.57</v>
      </c>
      <c r="L11">
        <f>NDMC_EOD!AG11+NDMC_EOD!AH11</f>
        <v>47.87</v>
      </c>
      <c r="M11">
        <f>TPDDL_EOD!AG11+TPDDL_EOD!AH11</f>
        <v>30.46</v>
      </c>
      <c r="N11">
        <f t="shared" si="0"/>
        <v>157.99</v>
      </c>
      <c r="O11" s="154">
        <f t="shared" si="1"/>
        <v>9.9999999999909051E-3</v>
      </c>
      <c r="P11">
        <v>44.7</v>
      </c>
      <c r="Q11">
        <v>25.390599999999999</v>
      </c>
      <c r="R11">
        <v>9.5734605393896306</v>
      </c>
      <c r="S11">
        <v>47.873690205819727</v>
      </c>
      <c r="T11">
        <v>30.462249254790631</v>
      </c>
      <c r="U11" s="156">
        <f t="shared" si="2"/>
        <v>157.99999999999997</v>
      </c>
      <c r="V11" s="154">
        <f t="shared" si="3"/>
        <v>0</v>
      </c>
    </row>
    <row r="12" spans="1:22">
      <c r="A12" t="s">
        <v>54</v>
      </c>
      <c r="B12">
        <f>PPCL!B12</f>
        <v>158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158</v>
      </c>
      <c r="G12">
        <f t="shared" si="5"/>
        <v>158</v>
      </c>
      <c r="H12" s="154"/>
      <c r="I12">
        <f>BRPL_EOD!AG12+BRPL_EOD!AH12</f>
        <v>44.7</v>
      </c>
      <c r="J12">
        <f>BYPL_EOD!AG12+BYPL_EOD!AH12</f>
        <v>25.39</v>
      </c>
      <c r="K12">
        <f>MES_EOD!AG12+MES_EOD!AH12</f>
        <v>9.57</v>
      </c>
      <c r="L12">
        <f>NDMC_EOD!AG12+NDMC_EOD!AH12</f>
        <v>47.87</v>
      </c>
      <c r="M12">
        <f>TPDDL_EOD!AG12+TPDDL_EOD!AH12</f>
        <v>30.46</v>
      </c>
      <c r="N12">
        <f t="shared" si="0"/>
        <v>157.99</v>
      </c>
      <c r="O12" s="154">
        <f t="shared" si="1"/>
        <v>9.9999999999909051E-3</v>
      </c>
      <c r="P12">
        <v>44.7</v>
      </c>
      <c r="Q12">
        <v>25.390599999999999</v>
      </c>
      <c r="R12">
        <v>9.5734605393896306</v>
      </c>
      <c r="S12">
        <v>47.873690205819727</v>
      </c>
      <c r="T12">
        <v>30.462249254790631</v>
      </c>
      <c r="U12" s="156">
        <f t="shared" si="2"/>
        <v>157.99999999999997</v>
      </c>
      <c r="V12" s="154">
        <f t="shared" si="3"/>
        <v>0</v>
      </c>
    </row>
    <row r="13" spans="1:22">
      <c r="A13" t="s">
        <v>55</v>
      </c>
      <c r="B13">
        <f>PPCL!B13</f>
        <v>158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158</v>
      </c>
      <c r="G13">
        <f t="shared" si="5"/>
        <v>158</v>
      </c>
      <c r="H13" s="154"/>
      <c r="I13">
        <f>BRPL_EOD!AG13+BRPL_EOD!AH13</f>
        <v>44.7</v>
      </c>
      <c r="J13">
        <f>BYPL_EOD!AG13+BYPL_EOD!AH13</f>
        <v>25.39</v>
      </c>
      <c r="K13">
        <f>MES_EOD!AG13+MES_EOD!AH13</f>
        <v>9.57</v>
      </c>
      <c r="L13">
        <f>NDMC_EOD!AG13+NDMC_EOD!AH13</f>
        <v>47.87</v>
      </c>
      <c r="M13">
        <f>TPDDL_EOD!AG13+TPDDL_EOD!AH13</f>
        <v>30.46</v>
      </c>
      <c r="N13">
        <f t="shared" si="0"/>
        <v>157.99</v>
      </c>
      <c r="O13" s="154">
        <f t="shared" si="1"/>
        <v>9.9999999999909051E-3</v>
      </c>
      <c r="P13">
        <v>44.7</v>
      </c>
      <c r="Q13">
        <v>25.390599999999999</v>
      </c>
      <c r="R13">
        <v>9.5734605393896306</v>
      </c>
      <c r="S13">
        <v>47.873690205819727</v>
      </c>
      <c r="T13">
        <v>30.462249254790631</v>
      </c>
      <c r="U13" s="156">
        <f t="shared" si="2"/>
        <v>157.99999999999997</v>
      </c>
      <c r="V13" s="154">
        <f t="shared" si="3"/>
        <v>0</v>
      </c>
    </row>
    <row r="14" spans="1:22">
      <c r="A14" t="s">
        <v>56</v>
      </c>
      <c r="B14">
        <f>PPCL!B14</f>
        <v>158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158</v>
      </c>
      <c r="G14">
        <f t="shared" si="5"/>
        <v>158</v>
      </c>
      <c r="H14" s="154"/>
      <c r="I14">
        <f>BRPL_EOD!AG14+BRPL_EOD!AH14</f>
        <v>44.7</v>
      </c>
      <c r="J14">
        <f>BYPL_EOD!AG14+BYPL_EOD!AH14</f>
        <v>25.39</v>
      </c>
      <c r="K14">
        <f>MES_EOD!AG14+MES_EOD!AH14</f>
        <v>9.57</v>
      </c>
      <c r="L14">
        <f>NDMC_EOD!AG14+NDMC_EOD!AH14</f>
        <v>47.87</v>
      </c>
      <c r="M14">
        <f>TPDDL_EOD!AG14+TPDDL_EOD!AH14</f>
        <v>30.46</v>
      </c>
      <c r="N14">
        <f t="shared" si="0"/>
        <v>157.99</v>
      </c>
      <c r="O14" s="154">
        <f t="shared" si="1"/>
        <v>9.9999999999909051E-3</v>
      </c>
      <c r="P14">
        <v>44.7</v>
      </c>
      <c r="Q14">
        <v>25.390599999999999</v>
      </c>
      <c r="R14">
        <v>9.5734605393896306</v>
      </c>
      <c r="S14">
        <v>47.873690205819727</v>
      </c>
      <c r="T14">
        <v>30.462249254790631</v>
      </c>
      <c r="U14" s="156">
        <f t="shared" si="2"/>
        <v>157.99999999999997</v>
      </c>
      <c r="V14" s="154">
        <f t="shared" si="3"/>
        <v>0</v>
      </c>
    </row>
    <row r="15" spans="1:22">
      <c r="A15" t="s">
        <v>57</v>
      </c>
      <c r="B15">
        <f>PPCL!B15</f>
        <v>161</v>
      </c>
      <c r="C15">
        <f>PPCL!C15</f>
        <v>0</v>
      </c>
      <c r="D15">
        <f>PPCL!M15</f>
        <v>161</v>
      </c>
      <c r="E15">
        <f>PPCL!N15</f>
        <v>0</v>
      </c>
      <c r="F15">
        <f t="shared" si="4"/>
        <v>161</v>
      </c>
      <c r="G15">
        <f t="shared" si="5"/>
        <v>161</v>
      </c>
      <c r="H15" s="154"/>
      <c r="I15">
        <f>BRPL_EOD!AG15+BRPL_EOD!AH15</f>
        <v>45.55</v>
      </c>
      <c r="J15">
        <f>BYPL_EOD!AG15+BYPL_EOD!AH15</f>
        <v>25.87</v>
      </c>
      <c r="K15">
        <f>MES_EOD!AG15+MES_EOD!AH15</f>
        <v>9.76</v>
      </c>
      <c r="L15">
        <f>NDMC_EOD!AG15+NDMC_EOD!AH15</f>
        <v>48.78</v>
      </c>
      <c r="M15">
        <f>TPDDL_EOD!AG15+TPDDL_EOD!AH15</f>
        <v>31.04</v>
      </c>
      <c r="N15">
        <f t="shared" si="0"/>
        <v>161</v>
      </c>
      <c r="O15" s="154">
        <f t="shared" si="1"/>
        <v>0</v>
      </c>
      <c r="P15">
        <v>45.55</v>
      </c>
      <c r="Q15">
        <v>25.87</v>
      </c>
      <c r="R15">
        <v>9.76</v>
      </c>
      <c r="S15">
        <v>48.78</v>
      </c>
      <c r="T15">
        <v>31.04</v>
      </c>
      <c r="U15" s="156">
        <f t="shared" si="2"/>
        <v>161</v>
      </c>
      <c r="V15" s="154">
        <f t="shared" si="3"/>
        <v>0</v>
      </c>
    </row>
    <row r="16" spans="1:22">
      <c r="A16" t="s">
        <v>58</v>
      </c>
      <c r="B16">
        <f>PPCL!B16</f>
        <v>158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158</v>
      </c>
      <c r="G16">
        <f t="shared" si="5"/>
        <v>158</v>
      </c>
      <c r="H16" s="154"/>
      <c r="I16">
        <f>BRPL_EOD!AG16+BRPL_EOD!AH16</f>
        <v>44.7</v>
      </c>
      <c r="J16">
        <f>BYPL_EOD!AG16+BYPL_EOD!AH16</f>
        <v>25.39</v>
      </c>
      <c r="K16">
        <f>MES_EOD!AG16+MES_EOD!AH16</f>
        <v>9.57</v>
      </c>
      <c r="L16">
        <f>NDMC_EOD!AG16+NDMC_EOD!AH16</f>
        <v>47.87</v>
      </c>
      <c r="M16">
        <f>TPDDL_EOD!AG16+TPDDL_EOD!AH16</f>
        <v>30.46</v>
      </c>
      <c r="N16">
        <f t="shared" si="0"/>
        <v>157.99</v>
      </c>
      <c r="O16" s="154">
        <f t="shared" si="1"/>
        <v>9.9999999999909051E-3</v>
      </c>
      <c r="P16">
        <v>44.7</v>
      </c>
      <c r="Q16">
        <v>25.390599999999999</v>
      </c>
      <c r="R16">
        <v>9.5734605393896306</v>
      </c>
      <c r="S16">
        <v>47.873690205819727</v>
      </c>
      <c r="T16">
        <v>30.462249254790631</v>
      </c>
      <c r="U16" s="156">
        <f t="shared" si="2"/>
        <v>157.99999999999997</v>
      </c>
      <c r="V16" s="154">
        <f t="shared" si="3"/>
        <v>0</v>
      </c>
    </row>
    <row r="17" spans="1:22">
      <c r="A17" t="s">
        <v>59</v>
      </c>
      <c r="B17">
        <f>PPCL!B17</f>
        <v>158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158</v>
      </c>
      <c r="G17">
        <f t="shared" si="5"/>
        <v>158</v>
      </c>
      <c r="H17" s="154"/>
      <c r="I17">
        <f>BRPL_EOD!AG17+BRPL_EOD!AH17</f>
        <v>44.7</v>
      </c>
      <c r="J17">
        <f>BYPL_EOD!AG17+BYPL_EOD!AH17</f>
        <v>25.39</v>
      </c>
      <c r="K17">
        <f>MES_EOD!AG17+MES_EOD!AH17</f>
        <v>9.57</v>
      </c>
      <c r="L17">
        <f>NDMC_EOD!AG17+NDMC_EOD!AH17</f>
        <v>47.87</v>
      </c>
      <c r="M17">
        <f>TPDDL_EOD!AG17+TPDDL_EOD!AH17</f>
        <v>30.46</v>
      </c>
      <c r="N17">
        <f t="shared" si="0"/>
        <v>157.99</v>
      </c>
      <c r="O17" s="154">
        <f t="shared" si="1"/>
        <v>9.9999999999909051E-3</v>
      </c>
      <c r="P17">
        <v>44.7</v>
      </c>
      <c r="Q17">
        <v>25.390599999999999</v>
      </c>
      <c r="R17">
        <v>9.5734605393896306</v>
      </c>
      <c r="S17">
        <v>47.873690205819727</v>
      </c>
      <c r="T17">
        <v>30.462249254790631</v>
      </c>
      <c r="U17" s="156">
        <f t="shared" si="2"/>
        <v>157.99999999999997</v>
      </c>
      <c r="V17" s="154">
        <f t="shared" si="3"/>
        <v>0</v>
      </c>
    </row>
    <row r="18" spans="1:22">
      <c r="A18" t="s">
        <v>60</v>
      </c>
      <c r="B18">
        <f>PPCL!B18</f>
        <v>158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158</v>
      </c>
      <c r="G18">
        <f t="shared" si="5"/>
        <v>158</v>
      </c>
      <c r="H18" s="154"/>
      <c r="I18">
        <f>BRPL_EOD!AG18+BRPL_EOD!AH18</f>
        <v>44.7</v>
      </c>
      <c r="J18">
        <f>BYPL_EOD!AG18+BYPL_EOD!AH18</f>
        <v>25.39</v>
      </c>
      <c r="K18">
        <f>MES_EOD!AG18+MES_EOD!AH18</f>
        <v>9.57</v>
      </c>
      <c r="L18">
        <f>NDMC_EOD!AG18+NDMC_EOD!AH18</f>
        <v>47.87</v>
      </c>
      <c r="M18">
        <f>TPDDL_EOD!AG18+TPDDL_EOD!AH18</f>
        <v>30.46</v>
      </c>
      <c r="N18">
        <f t="shared" si="0"/>
        <v>157.99</v>
      </c>
      <c r="O18" s="154">
        <f t="shared" si="1"/>
        <v>9.9999999999909051E-3</v>
      </c>
      <c r="P18">
        <v>44.7</v>
      </c>
      <c r="Q18">
        <v>25.390599999999999</v>
      </c>
      <c r="R18">
        <v>9.5734605393896306</v>
      </c>
      <c r="S18">
        <v>47.873690205819727</v>
      </c>
      <c r="T18">
        <v>30.462249254790631</v>
      </c>
      <c r="U18" s="156">
        <f t="shared" si="2"/>
        <v>157.99999999999997</v>
      </c>
      <c r="V18" s="154">
        <f t="shared" si="3"/>
        <v>0</v>
      </c>
    </row>
    <row r="19" spans="1:22">
      <c r="A19" t="s">
        <v>61</v>
      </c>
      <c r="B19">
        <f>PPCL!B19</f>
        <v>158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158</v>
      </c>
      <c r="G19">
        <f t="shared" si="5"/>
        <v>158</v>
      </c>
      <c r="H19" s="154"/>
      <c r="I19">
        <f>BRPL_EOD!AG19+BRPL_EOD!AH19</f>
        <v>44.7</v>
      </c>
      <c r="J19">
        <f>BYPL_EOD!AG19+BYPL_EOD!AH19</f>
        <v>25.39</v>
      </c>
      <c r="K19">
        <f>MES_EOD!AG19+MES_EOD!AH19</f>
        <v>9.57</v>
      </c>
      <c r="L19">
        <f>NDMC_EOD!AG19+NDMC_EOD!AH19</f>
        <v>47.87</v>
      </c>
      <c r="M19">
        <f>TPDDL_EOD!AG19+TPDDL_EOD!AH19</f>
        <v>30.46</v>
      </c>
      <c r="N19">
        <f t="shared" si="0"/>
        <v>157.99</v>
      </c>
      <c r="O19" s="154">
        <f t="shared" si="1"/>
        <v>9.9999999999909051E-3</v>
      </c>
      <c r="P19">
        <v>44.7</v>
      </c>
      <c r="Q19">
        <v>25.390599999999999</v>
      </c>
      <c r="R19">
        <v>9.5734605393896306</v>
      </c>
      <c r="S19">
        <v>47.873690205819727</v>
      </c>
      <c r="T19">
        <v>30.462249254790631</v>
      </c>
      <c r="U19" s="156">
        <f t="shared" si="2"/>
        <v>157.99999999999997</v>
      </c>
      <c r="V19" s="154">
        <f t="shared" si="3"/>
        <v>0</v>
      </c>
    </row>
    <row r="20" spans="1:22">
      <c r="A20" t="s">
        <v>62</v>
      </c>
      <c r="B20">
        <f>PPCL!B20</f>
        <v>158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158</v>
      </c>
      <c r="G20">
        <f t="shared" si="5"/>
        <v>158</v>
      </c>
      <c r="H20" s="154"/>
      <c r="I20">
        <f>BRPL_EOD!AG20+BRPL_EOD!AH20</f>
        <v>44.7</v>
      </c>
      <c r="J20">
        <f>BYPL_EOD!AG20+BYPL_EOD!AH20</f>
        <v>25.39</v>
      </c>
      <c r="K20">
        <f>MES_EOD!AG20+MES_EOD!AH20</f>
        <v>9.57</v>
      </c>
      <c r="L20">
        <f>NDMC_EOD!AG20+NDMC_EOD!AH20</f>
        <v>47.87</v>
      </c>
      <c r="M20">
        <f>TPDDL_EOD!AG20+TPDDL_EOD!AH20</f>
        <v>30.46</v>
      </c>
      <c r="N20">
        <f t="shared" si="0"/>
        <v>157.99</v>
      </c>
      <c r="O20" s="154">
        <f t="shared" si="1"/>
        <v>9.9999999999909051E-3</v>
      </c>
      <c r="P20">
        <v>44.7</v>
      </c>
      <c r="Q20">
        <v>25.390599999999999</v>
      </c>
      <c r="R20">
        <v>9.5734605393896306</v>
      </c>
      <c r="S20">
        <v>47.873690205819727</v>
      </c>
      <c r="T20">
        <v>30.462249254790631</v>
      </c>
      <c r="U20" s="156">
        <f t="shared" si="2"/>
        <v>157.99999999999997</v>
      </c>
      <c r="V20" s="154">
        <f t="shared" si="3"/>
        <v>0</v>
      </c>
    </row>
    <row r="21" spans="1:22">
      <c r="A21" t="s">
        <v>63</v>
      </c>
      <c r="B21">
        <f>PPCL!B21</f>
        <v>161</v>
      </c>
      <c r="C21">
        <f>PPCL!C21</f>
        <v>0</v>
      </c>
      <c r="D21">
        <f>PPCL!M21</f>
        <v>161</v>
      </c>
      <c r="E21">
        <f>PPCL!N21</f>
        <v>0</v>
      </c>
      <c r="F21">
        <f t="shared" si="4"/>
        <v>161</v>
      </c>
      <c r="G21">
        <f t="shared" si="5"/>
        <v>161</v>
      </c>
      <c r="H21" s="154"/>
      <c r="I21">
        <f>BRPL_EOD!AG21+BRPL_EOD!AH21</f>
        <v>45.55</v>
      </c>
      <c r="J21">
        <f>BYPL_EOD!AG21+BYPL_EOD!AH21</f>
        <v>25.87</v>
      </c>
      <c r="K21">
        <f>MES_EOD!AG21+MES_EOD!AH21</f>
        <v>9.76</v>
      </c>
      <c r="L21">
        <f>NDMC_EOD!AG21+NDMC_EOD!AH21</f>
        <v>48.78</v>
      </c>
      <c r="M21">
        <f>TPDDL_EOD!AG21+TPDDL_EOD!AH21</f>
        <v>31.04</v>
      </c>
      <c r="N21">
        <f t="shared" si="0"/>
        <v>161</v>
      </c>
      <c r="O21" s="154">
        <f t="shared" si="1"/>
        <v>0</v>
      </c>
      <c r="P21">
        <v>45.55</v>
      </c>
      <c r="Q21">
        <v>25.87</v>
      </c>
      <c r="R21">
        <v>9.76</v>
      </c>
      <c r="S21">
        <v>48.78</v>
      </c>
      <c r="T21">
        <v>31.04</v>
      </c>
      <c r="U21" s="156">
        <f t="shared" si="2"/>
        <v>161</v>
      </c>
      <c r="V21" s="154">
        <f t="shared" si="3"/>
        <v>0</v>
      </c>
    </row>
    <row r="22" spans="1:22">
      <c r="A22" t="s">
        <v>64</v>
      </c>
      <c r="B22">
        <f>PPCL!B22</f>
        <v>158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158</v>
      </c>
      <c r="G22">
        <f t="shared" si="5"/>
        <v>158</v>
      </c>
      <c r="H22" s="154"/>
      <c r="I22">
        <f>BRPL_EOD!AG22+BRPL_EOD!AH22</f>
        <v>44.7</v>
      </c>
      <c r="J22">
        <f>BYPL_EOD!AG22+BYPL_EOD!AH22</f>
        <v>25.39</v>
      </c>
      <c r="K22">
        <f>MES_EOD!AG22+MES_EOD!AH22</f>
        <v>9.57</v>
      </c>
      <c r="L22">
        <f>NDMC_EOD!AG22+NDMC_EOD!AH22</f>
        <v>47.87</v>
      </c>
      <c r="M22">
        <f>TPDDL_EOD!AG22+TPDDL_EOD!AH22</f>
        <v>30.46</v>
      </c>
      <c r="N22">
        <f t="shared" si="0"/>
        <v>157.99</v>
      </c>
      <c r="O22" s="154">
        <f t="shared" si="1"/>
        <v>9.9999999999909051E-3</v>
      </c>
      <c r="P22">
        <v>44.7</v>
      </c>
      <c r="Q22">
        <v>25.390599999999999</v>
      </c>
      <c r="R22">
        <v>9.5734605393896306</v>
      </c>
      <c r="S22">
        <v>47.873690205819727</v>
      </c>
      <c r="T22">
        <v>30.462249254790631</v>
      </c>
      <c r="U22" s="156">
        <f t="shared" si="2"/>
        <v>157.99999999999997</v>
      </c>
      <c r="V22" s="154">
        <f t="shared" si="3"/>
        <v>0</v>
      </c>
    </row>
    <row r="23" spans="1:22">
      <c r="A23" t="s">
        <v>65</v>
      </c>
      <c r="B23">
        <f>PPCL!B23</f>
        <v>158</v>
      </c>
      <c r="C23">
        <f>PPCL!C23</f>
        <v>0</v>
      </c>
      <c r="D23">
        <f>PPCL!M23</f>
        <v>158</v>
      </c>
      <c r="E23">
        <f>PPCL!N23</f>
        <v>0</v>
      </c>
      <c r="F23">
        <f t="shared" si="4"/>
        <v>158</v>
      </c>
      <c r="G23">
        <f t="shared" si="5"/>
        <v>158</v>
      </c>
      <c r="H23" s="154"/>
      <c r="I23">
        <f>BRPL_EOD!AG23+BRPL_EOD!AH23</f>
        <v>44.7</v>
      </c>
      <c r="J23">
        <f>BYPL_EOD!AG23+BYPL_EOD!AH23</f>
        <v>25.39</v>
      </c>
      <c r="K23">
        <f>MES_EOD!AG23+MES_EOD!AH23</f>
        <v>9.57</v>
      </c>
      <c r="L23">
        <f>NDMC_EOD!AG23+NDMC_EOD!AH23</f>
        <v>47.87</v>
      </c>
      <c r="M23">
        <f>TPDDL_EOD!AG23+TPDDL_EOD!AH23</f>
        <v>30.46</v>
      </c>
      <c r="N23">
        <f t="shared" si="0"/>
        <v>157.99</v>
      </c>
      <c r="O23" s="154">
        <f t="shared" si="1"/>
        <v>9.9999999999909051E-3</v>
      </c>
      <c r="P23">
        <v>44.7</v>
      </c>
      <c r="Q23">
        <v>25.390599999999999</v>
      </c>
      <c r="R23">
        <v>9.5734605393896306</v>
      </c>
      <c r="S23">
        <v>47.873690205819727</v>
      </c>
      <c r="T23">
        <v>30.462249254790631</v>
      </c>
      <c r="U23" s="156">
        <f t="shared" si="2"/>
        <v>157.99999999999997</v>
      </c>
      <c r="V23" s="154">
        <f t="shared" si="3"/>
        <v>0</v>
      </c>
    </row>
    <row r="24" spans="1:22">
      <c r="A24" t="s">
        <v>66</v>
      </c>
      <c r="B24">
        <f>PPCL!B24</f>
        <v>158</v>
      </c>
      <c r="C24">
        <f>PPCL!C24</f>
        <v>0</v>
      </c>
      <c r="D24">
        <f>PPCL!M24</f>
        <v>158</v>
      </c>
      <c r="E24">
        <f>PPCL!N24</f>
        <v>0</v>
      </c>
      <c r="F24">
        <f t="shared" si="4"/>
        <v>158</v>
      </c>
      <c r="G24">
        <f t="shared" si="5"/>
        <v>158</v>
      </c>
      <c r="H24" s="154"/>
      <c r="I24">
        <f>BRPL_EOD!AG24+BRPL_EOD!AH24</f>
        <v>44.7</v>
      </c>
      <c r="J24">
        <f>BYPL_EOD!AG24+BYPL_EOD!AH24</f>
        <v>25.39</v>
      </c>
      <c r="K24">
        <f>MES_EOD!AG24+MES_EOD!AH24</f>
        <v>9.57</v>
      </c>
      <c r="L24">
        <f>NDMC_EOD!AG24+NDMC_EOD!AH24</f>
        <v>47.87</v>
      </c>
      <c r="M24">
        <f>TPDDL_EOD!AG24+TPDDL_EOD!AH24</f>
        <v>30.46</v>
      </c>
      <c r="N24">
        <f t="shared" si="0"/>
        <v>157.99</v>
      </c>
      <c r="O24" s="154">
        <f t="shared" si="1"/>
        <v>9.9999999999909051E-3</v>
      </c>
      <c r="P24">
        <v>44.7</v>
      </c>
      <c r="Q24">
        <v>25.390599999999999</v>
      </c>
      <c r="R24">
        <v>9.5734605393896306</v>
      </c>
      <c r="S24">
        <v>47.873690205819727</v>
      </c>
      <c r="T24">
        <v>30.462249254790631</v>
      </c>
      <c r="U24" s="156">
        <f t="shared" si="2"/>
        <v>157.99999999999997</v>
      </c>
      <c r="V24" s="154">
        <f t="shared" si="3"/>
        <v>0</v>
      </c>
    </row>
    <row r="25" spans="1:22">
      <c r="A25" t="s">
        <v>67</v>
      </c>
      <c r="B25">
        <f>PPCL!B25</f>
        <v>158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158</v>
      </c>
      <c r="G25">
        <f t="shared" si="5"/>
        <v>158</v>
      </c>
      <c r="H25" s="154"/>
      <c r="I25">
        <f>BRPL_EOD!AG25+BRPL_EOD!AH25</f>
        <v>44.7</v>
      </c>
      <c r="J25">
        <f>BYPL_EOD!AG25+BYPL_EOD!AH25</f>
        <v>25.39</v>
      </c>
      <c r="K25">
        <f>MES_EOD!AG25+MES_EOD!AH25</f>
        <v>9.57</v>
      </c>
      <c r="L25">
        <f>NDMC_EOD!AG25+NDMC_EOD!AH25</f>
        <v>47.87</v>
      </c>
      <c r="M25">
        <f>TPDDL_EOD!AG25+TPDDL_EOD!AH25</f>
        <v>30.46</v>
      </c>
      <c r="N25">
        <f t="shared" si="0"/>
        <v>157.99</v>
      </c>
      <c r="O25" s="154">
        <f t="shared" si="1"/>
        <v>9.9999999999909051E-3</v>
      </c>
      <c r="P25">
        <v>44.7</v>
      </c>
      <c r="Q25">
        <v>25.390599999999999</v>
      </c>
      <c r="R25">
        <v>9.5734605393896306</v>
      </c>
      <c r="S25">
        <v>47.873690205819727</v>
      </c>
      <c r="T25">
        <v>30.462249254790631</v>
      </c>
      <c r="U25" s="156">
        <f t="shared" si="2"/>
        <v>157.99999999999997</v>
      </c>
      <c r="V25" s="154">
        <f t="shared" si="3"/>
        <v>0</v>
      </c>
    </row>
    <row r="26" spans="1:22">
      <c r="A26" t="s">
        <v>68</v>
      </c>
      <c r="B26">
        <f>PPCL!B26</f>
        <v>158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158</v>
      </c>
      <c r="G26">
        <f t="shared" si="5"/>
        <v>158</v>
      </c>
      <c r="H26" s="154"/>
      <c r="I26">
        <f>BRPL_EOD!AG26+BRPL_EOD!AH26</f>
        <v>44.7</v>
      </c>
      <c r="J26">
        <f>BYPL_EOD!AG26+BYPL_EOD!AH26</f>
        <v>25.39</v>
      </c>
      <c r="K26">
        <f>MES_EOD!AG26+MES_EOD!AH26</f>
        <v>9.57</v>
      </c>
      <c r="L26">
        <f>NDMC_EOD!AG26+NDMC_EOD!AH26</f>
        <v>47.87</v>
      </c>
      <c r="M26">
        <f>TPDDL_EOD!AG26+TPDDL_EOD!AH26</f>
        <v>30.46</v>
      </c>
      <c r="N26">
        <f t="shared" si="0"/>
        <v>157.99</v>
      </c>
      <c r="O26" s="154">
        <f t="shared" si="1"/>
        <v>9.9999999999909051E-3</v>
      </c>
      <c r="P26">
        <v>44.7</v>
      </c>
      <c r="Q26">
        <v>25.390599999999999</v>
      </c>
      <c r="R26">
        <v>9.5734605393896306</v>
      </c>
      <c r="S26">
        <v>47.873690205819727</v>
      </c>
      <c r="T26">
        <v>30.462249254790631</v>
      </c>
      <c r="U26" s="156">
        <f t="shared" si="2"/>
        <v>157.99999999999997</v>
      </c>
      <c r="V26" s="154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0</v>
      </c>
      <c r="D27">
        <f>PPCL!M27</f>
        <v>161</v>
      </c>
      <c r="E27">
        <f>PPCL!N27</f>
        <v>0</v>
      </c>
      <c r="F27">
        <f t="shared" si="4"/>
        <v>161</v>
      </c>
      <c r="G27">
        <f t="shared" si="5"/>
        <v>161</v>
      </c>
      <c r="H27" s="154"/>
      <c r="I27">
        <f>BRPL_EOD!AG27+BRPL_EOD!AH27</f>
        <v>45.55</v>
      </c>
      <c r="J27">
        <f>BYPL_EOD!AG27+BYPL_EOD!AH27</f>
        <v>25.87</v>
      </c>
      <c r="K27">
        <f>MES_EOD!AG27+MES_EOD!AH27</f>
        <v>9.76</v>
      </c>
      <c r="L27">
        <f>NDMC_EOD!AG27+NDMC_EOD!AH27</f>
        <v>48.78</v>
      </c>
      <c r="M27">
        <f>TPDDL_EOD!AG27+TPDDL_EOD!AH27</f>
        <v>31.04</v>
      </c>
      <c r="N27">
        <f t="shared" si="0"/>
        <v>161</v>
      </c>
      <c r="O27" s="154">
        <f t="shared" si="1"/>
        <v>0</v>
      </c>
      <c r="P27">
        <v>45.55</v>
      </c>
      <c r="Q27">
        <v>25.87</v>
      </c>
      <c r="R27">
        <v>9.76</v>
      </c>
      <c r="S27">
        <v>48.78</v>
      </c>
      <c r="T27">
        <v>31.04</v>
      </c>
      <c r="U27" s="156">
        <f t="shared" si="2"/>
        <v>161</v>
      </c>
      <c r="V27" s="154">
        <f t="shared" si="3"/>
        <v>0</v>
      </c>
    </row>
    <row r="28" spans="1:22">
      <c r="A28" t="s">
        <v>70</v>
      </c>
      <c r="B28">
        <f>PPCL!B28</f>
        <v>158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158</v>
      </c>
      <c r="G28">
        <f t="shared" si="5"/>
        <v>158</v>
      </c>
      <c r="H28" s="154"/>
      <c r="I28">
        <f>BRPL_EOD!AG28+BRPL_EOD!AH28</f>
        <v>44.7</v>
      </c>
      <c r="J28">
        <f>BYPL_EOD!AG28+BYPL_EOD!AH28</f>
        <v>25.39</v>
      </c>
      <c r="K28">
        <f>MES_EOD!AG28+MES_EOD!AH28</f>
        <v>9.57</v>
      </c>
      <c r="L28">
        <f>NDMC_EOD!AG28+NDMC_EOD!AH28</f>
        <v>47.87</v>
      </c>
      <c r="M28">
        <f>TPDDL_EOD!AG28+TPDDL_EOD!AH28</f>
        <v>30.46</v>
      </c>
      <c r="N28">
        <f t="shared" si="0"/>
        <v>157.99</v>
      </c>
      <c r="O28" s="154">
        <f t="shared" si="1"/>
        <v>9.9999999999909051E-3</v>
      </c>
      <c r="P28">
        <v>44.7</v>
      </c>
      <c r="Q28">
        <v>25.390599999999999</v>
      </c>
      <c r="R28">
        <v>9.5734605393896306</v>
      </c>
      <c r="S28">
        <v>47.873690205819727</v>
      </c>
      <c r="T28">
        <v>30.462249254790631</v>
      </c>
      <c r="U28" s="156">
        <f t="shared" si="2"/>
        <v>157.99999999999997</v>
      </c>
      <c r="V28" s="154">
        <f t="shared" si="3"/>
        <v>0</v>
      </c>
    </row>
    <row r="29" spans="1:22">
      <c r="A29" t="s">
        <v>71</v>
      </c>
      <c r="B29">
        <f>PPCL!B29</f>
        <v>158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158</v>
      </c>
      <c r="G29">
        <f t="shared" si="5"/>
        <v>158</v>
      </c>
      <c r="H29" s="154"/>
      <c r="I29">
        <f>BRPL_EOD!AG29+BRPL_EOD!AH29</f>
        <v>44.7</v>
      </c>
      <c r="J29">
        <f>BYPL_EOD!AG29+BYPL_EOD!AH29</f>
        <v>25.39</v>
      </c>
      <c r="K29">
        <f>MES_EOD!AG29+MES_EOD!AH29</f>
        <v>9.57</v>
      </c>
      <c r="L29">
        <f>NDMC_EOD!AG29+NDMC_EOD!AH29</f>
        <v>47.87</v>
      </c>
      <c r="M29">
        <f>TPDDL_EOD!AG29+TPDDL_EOD!AH29</f>
        <v>30.46</v>
      </c>
      <c r="N29">
        <f t="shared" si="0"/>
        <v>157.99</v>
      </c>
      <c r="O29" s="154">
        <f t="shared" si="1"/>
        <v>9.9999999999909051E-3</v>
      </c>
      <c r="P29">
        <v>44.7</v>
      </c>
      <c r="Q29">
        <v>25.390599999999999</v>
      </c>
      <c r="R29">
        <v>9.5734605393896306</v>
      </c>
      <c r="S29">
        <v>47.873690205819727</v>
      </c>
      <c r="T29">
        <v>30.462249254790631</v>
      </c>
      <c r="U29" s="156">
        <f t="shared" si="2"/>
        <v>157.99999999999997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45.26</v>
      </c>
      <c r="J32">
        <f>BYPL_EOD!AG32+BYPL_EOD!AH32</f>
        <v>25.71</v>
      </c>
      <c r="K32">
        <f>MES_EOD!AG32+MES_EOD!AH32</f>
        <v>9.6999999999999993</v>
      </c>
      <c r="L32">
        <f>NDMC_EOD!AG32+NDMC_EOD!AH32</f>
        <v>48.48</v>
      </c>
      <c r="M32">
        <f>TPDDL_EOD!AG32+TPDDL_EOD!AH32</f>
        <v>30.85</v>
      </c>
      <c r="N32">
        <f t="shared" si="0"/>
        <v>160</v>
      </c>
      <c r="O32" s="154">
        <f t="shared" si="1"/>
        <v>0</v>
      </c>
      <c r="P32">
        <v>45.26</v>
      </c>
      <c r="Q32">
        <v>25.71</v>
      </c>
      <c r="R32">
        <v>9.6999999999999993</v>
      </c>
      <c r="S32">
        <v>48.48</v>
      </c>
      <c r="T32">
        <v>30.85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158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158</v>
      </c>
      <c r="G34">
        <f t="shared" si="5"/>
        <v>158</v>
      </c>
      <c r="H34" s="154"/>
      <c r="I34">
        <f>BRPL_EOD!AG34+BRPL_EOD!AH34</f>
        <v>44.7</v>
      </c>
      <c r="J34">
        <f>BYPL_EOD!AG34+BYPL_EOD!AH34</f>
        <v>25.39</v>
      </c>
      <c r="K34">
        <f>MES_EOD!AG34+MES_EOD!AH34</f>
        <v>9.57</v>
      </c>
      <c r="L34">
        <f>NDMC_EOD!AG34+NDMC_EOD!AH34</f>
        <v>47.87</v>
      </c>
      <c r="M34">
        <f>TPDDL_EOD!AG34+TPDDL_EOD!AH34</f>
        <v>30.46</v>
      </c>
      <c r="N34">
        <f t="shared" si="0"/>
        <v>157.99</v>
      </c>
      <c r="O34" s="154">
        <f t="shared" si="1"/>
        <v>9.9999999999909051E-3</v>
      </c>
      <c r="P34">
        <v>44.7</v>
      </c>
      <c r="Q34">
        <v>25.390599999999999</v>
      </c>
      <c r="R34">
        <v>9.5734605393896306</v>
      </c>
      <c r="S34">
        <v>47.873690205819727</v>
      </c>
      <c r="T34">
        <v>30.462249254790631</v>
      </c>
      <c r="U34" s="156">
        <f t="shared" si="2"/>
        <v>157.99999999999997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45.26</v>
      </c>
      <c r="J37">
        <f>BYPL_EOD!AG37+BYPL_EOD!AH37</f>
        <v>25.71</v>
      </c>
      <c r="K37">
        <f>MES_EOD!AG37+MES_EOD!AH37</f>
        <v>9.6999999999999993</v>
      </c>
      <c r="L37">
        <f>NDMC_EOD!AG37+NDMC_EOD!AH37</f>
        <v>48.48</v>
      </c>
      <c r="M37">
        <f>TPDDL_EOD!AG37+TPDDL_EOD!AH37</f>
        <v>30.85</v>
      </c>
      <c r="N37">
        <f t="shared" si="0"/>
        <v>160</v>
      </c>
      <c r="O37" s="154">
        <f t="shared" si="1"/>
        <v>0</v>
      </c>
      <c r="P37">
        <v>45.26</v>
      </c>
      <c r="Q37">
        <v>25.71</v>
      </c>
      <c r="R37">
        <v>9.6999999999999993</v>
      </c>
      <c r="S37">
        <v>48.48</v>
      </c>
      <c r="T37">
        <v>30.85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45.26</v>
      </c>
      <c r="J38">
        <f>BYPL_EOD!AG38+BYPL_EOD!AH38</f>
        <v>25.71</v>
      </c>
      <c r="K38">
        <f>MES_EOD!AG38+MES_EOD!AH38</f>
        <v>9.6999999999999993</v>
      </c>
      <c r="L38">
        <f>NDMC_EOD!AG38+NDMC_EOD!AH38</f>
        <v>48.48</v>
      </c>
      <c r="M38">
        <f>TPDDL_EOD!AG38+TPDDL_EOD!AH38</f>
        <v>30.85</v>
      </c>
      <c r="N38">
        <f t="shared" si="0"/>
        <v>160</v>
      </c>
      <c r="O38" s="154">
        <f t="shared" si="1"/>
        <v>0</v>
      </c>
      <c r="P38">
        <v>45.26</v>
      </c>
      <c r="Q38">
        <v>25.71</v>
      </c>
      <c r="R38">
        <v>9.6999999999999993</v>
      </c>
      <c r="S38">
        <v>48.48</v>
      </c>
      <c r="T38">
        <v>30.85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45.83</v>
      </c>
      <c r="J39">
        <f>BYPL_EOD!AG39+BYPL_EOD!AH39</f>
        <v>26.03</v>
      </c>
      <c r="K39">
        <f>MES_EOD!AG39+MES_EOD!AH39</f>
        <v>9.82</v>
      </c>
      <c r="L39">
        <f>NDMC_EOD!AG39+NDMC_EOD!AH39</f>
        <v>49.09</v>
      </c>
      <c r="M39">
        <f>TPDDL_EOD!AG39+TPDDL_EOD!AH39</f>
        <v>31.23</v>
      </c>
      <c r="N39">
        <f t="shared" si="0"/>
        <v>162</v>
      </c>
      <c r="O39" s="154">
        <f t="shared" si="1"/>
        <v>0</v>
      </c>
      <c r="P39">
        <v>45.83</v>
      </c>
      <c r="Q39">
        <v>26.03</v>
      </c>
      <c r="R39">
        <v>9.82</v>
      </c>
      <c r="S39">
        <v>49.09</v>
      </c>
      <c r="T39">
        <v>31.23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158</v>
      </c>
      <c r="C40">
        <f>PPCL!C40</f>
        <v>0</v>
      </c>
      <c r="D40">
        <f>PPCL!M40</f>
        <v>158</v>
      </c>
      <c r="E40">
        <f>PPCL!N40</f>
        <v>0</v>
      </c>
      <c r="F40">
        <f t="shared" si="4"/>
        <v>158</v>
      </c>
      <c r="G40">
        <f t="shared" si="5"/>
        <v>158</v>
      </c>
      <c r="H40" s="154"/>
      <c r="I40">
        <f>BRPL_EOD!AG40+BRPL_EOD!AH40</f>
        <v>44.7</v>
      </c>
      <c r="J40">
        <f>BYPL_EOD!AG40+BYPL_EOD!AH40</f>
        <v>25.39</v>
      </c>
      <c r="K40">
        <f>MES_EOD!AG40+MES_EOD!AH40</f>
        <v>9.57</v>
      </c>
      <c r="L40">
        <f>NDMC_EOD!AG40+NDMC_EOD!AH40</f>
        <v>47.87</v>
      </c>
      <c r="M40">
        <f>TPDDL_EOD!AG40+TPDDL_EOD!AH40</f>
        <v>30.46</v>
      </c>
      <c r="N40">
        <f t="shared" si="0"/>
        <v>157.99</v>
      </c>
      <c r="O40" s="154">
        <f t="shared" si="1"/>
        <v>9.9999999999909051E-3</v>
      </c>
      <c r="P40">
        <v>44.7</v>
      </c>
      <c r="Q40">
        <v>25.390599999999999</v>
      </c>
      <c r="R40">
        <v>9.5734605393896306</v>
      </c>
      <c r="S40">
        <v>47.873690205819727</v>
      </c>
      <c r="T40">
        <v>30.462249254790631</v>
      </c>
      <c r="U40" s="156">
        <f t="shared" si="2"/>
        <v>157.99999999999997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162</v>
      </c>
      <c r="C43">
        <f>PPCL!C43</f>
        <v>0</v>
      </c>
      <c r="D43">
        <f>PPCL!M43</f>
        <v>162</v>
      </c>
      <c r="E43">
        <f>PPCL!N43</f>
        <v>0</v>
      </c>
      <c r="F43">
        <f t="shared" si="4"/>
        <v>162</v>
      </c>
      <c r="G43">
        <f t="shared" si="5"/>
        <v>162</v>
      </c>
      <c r="H43" s="154"/>
      <c r="I43">
        <f>BRPL_EOD!AG43+BRPL_EOD!AH43</f>
        <v>45.83</v>
      </c>
      <c r="J43">
        <f>BYPL_EOD!AG43+BYPL_EOD!AH43</f>
        <v>26.03</v>
      </c>
      <c r="K43">
        <f>MES_EOD!AG43+MES_EOD!AH43</f>
        <v>9.82</v>
      </c>
      <c r="L43">
        <f>NDMC_EOD!AG43+NDMC_EOD!AH43</f>
        <v>49.09</v>
      </c>
      <c r="M43">
        <f>TPDDL_EOD!AG43+TPDDL_EOD!AH43</f>
        <v>31.23</v>
      </c>
      <c r="N43">
        <f t="shared" si="0"/>
        <v>162</v>
      </c>
      <c r="O43" s="154">
        <f t="shared" si="1"/>
        <v>0</v>
      </c>
      <c r="P43">
        <v>45.83</v>
      </c>
      <c r="Q43">
        <v>26.03</v>
      </c>
      <c r="R43">
        <v>9.82</v>
      </c>
      <c r="S43">
        <v>49.09</v>
      </c>
      <c r="T43">
        <v>31.23</v>
      </c>
      <c r="U43" s="156">
        <f t="shared" si="2"/>
        <v>162</v>
      </c>
      <c r="V43" s="154">
        <f t="shared" si="3"/>
        <v>0</v>
      </c>
    </row>
    <row r="44" spans="1:22">
      <c r="A44" t="s">
        <v>86</v>
      </c>
      <c r="B44">
        <f>PPCL!B44</f>
        <v>162</v>
      </c>
      <c r="C44">
        <f>PPCL!C44</f>
        <v>0</v>
      </c>
      <c r="D44">
        <f>PPCL!M44</f>
        <v>162</v>
      </c>
      <c r="E44">
        <f>PPCL!N44</f>
        <v>0</v>
      </c>
      <c r="F44">
        <f t="shared" si="4"/>
        <v>162</v>
      </c>
      <c r="G44">
        <f t="shared" si="5"/>
        <v>162</v>
      </c>
      <c r="H44" s="154"/>
      <c r="I44">
        <f>BRPL_EOD!AG44+BRPL_EOD!AH44</f>
        <v>45.83</v>
      </c>
      <c r="J44">
        <f>BYPL_EOD!AG44+BYPL_EOD!AH44</f>
        <v>26.03</v>
      </c>
      <c r="K44">
        <f>MES_EOD!AG44+MES_EOD!AH44</f>
        <v>9.82</v>
      </c>
      <c r="L44">
        <f>NDMC_EOD!AG44+NDMC_EOD!AH44</f>
        <v>49.09</v>
      </c>
      <c r="M44">
        <f>TPDDL_EOD!AG44+TPDDL_EOD!AH44</f>
        <v>31.23</v>
      </c>
      <c r="N44">
        <f t="shared" si="0"/>
        <v>162</v>
      </c>
      <c r="O44" s="154">
        <f t="shared" si="1"/>
        <v>0</v>
      </c>
      <c r="P44">
        <v>45.83</v>
      </c>
      <c r="Q44">
        <v>26.03</v>
      </c>
      <c r="R44">
        <v>9.82</v>
      </c>
      <c r="S44">
        <v>49.09</v>
      </c>
      <c r="T44">
        <v>31.23</v>
      </c>
      <c r="U44" s="156">
        <f t="shared" si="2"/>
        <v>162</v>
      </c>
      <c r="V44" s="154">
        <f t="shared" si="3"/>
        <v>0</v>
      </c>
    </row>
    <row r="45" spans="1:22">
      <c r="A45" t="s">
        <v>87</v>
      </c>
      <c r="B45">
        <f>PPCL!B45</f>
        <v>159</v>
      </c>
      <c r="C45">
        <f>PPCL!C45</f>
        <v>0</v>
      </c>
      <c r="D45">
        <f>PPCL!M45</f>
        <v>159</v>
      </c>
      <c r="E45">
        <f>PPCL!N45</f>
        <v>0</v>
      </c>
      <c r="F45">
        <f t="shared" si="4"/>
        <v>159</v>
      </c>
      <c r="G45">
        <f t="shared" si="5"/>
        <v>159</v>
      </c>
      <c r="H45" s="154"/>
      <c r="I45">
        <f>BRPL_EOD!AG45+BRPL_EOD!AH45</f>
        <v>44.98</v>
      </c>
      <c r="J45">
        <f>BYPL_EOD!AG45+BYPL_EOD!AH45</f>
        <v>25.55</v>
      </c>
      <c r="K45">
        <f>MES_EOD!AG45+MES_EOD!AH45</f>
        <v>9.64</v>
      </c>
      <c r="L45">
        <f>NDMC_EOD!AG45+NDMC_EOD!AH45</f>
        <v>48.18</v>
      </c>
      <c r="M45">
        <f>TPDDL_EOD!AG45+TPDDL_EOD!AH45</f>
        <v>30.66</v>
      </c>
      <c r="N45">
        <f t="shared" si="0"/>
        <v>159.01</v>
      </c>
      <c r="O45" s="154">
        <f t="shared" si="1"/>
        <v>-9.9999999999909051E-3</v>
      </c>
      <c r="P45">
        <v>44.977171247091377</v>
      </c>
      <c r="Q45">
        <v>25.548393182818693</v>
      </c>
      <c r="R45">
        <v>9.6393937488208294</v>
      </c>
      <c r="S45">
        <v>48.176970001886673</v>
      </c>
      <c r="T45">
        <v>30.658071819382432</v>
      </c>
      <c r="U45" s="156">
        <f t="shared" si="2"/>
        <v>159</v>
      </c>
      <c r="V45" s="154">
        <f t="shared" si="3"/>
        <v>0</v>
      </c>
    </row>
    <row r="46" spans="1:22">
      <c r="A46" t="s">
        <v>88</v>
      </c>
      <c r="B46">
        <f>PPCL!B46</f>
        <v>159</v>
      </c>
      <c r="C46">
        <f>PPCL!C46</f>
        <v>0</v>
      </c>
      <c r="D46">
        <f>PPCL!M46</f>
        <v>159</v>
      </c>
      <c r="E46">
        <f>PPCL!N46</f>
        <v>0</v>
      </c>
      <c r="F46">
        <f t="shared" si="4"/>
        <v>159</v>
      </c>
      <c r="G46">
        <f t="shared" si="5"/>
        <v>159</v>
      </c>
      <c r="H46" s="154"/>
      <c r="I46">
        <f>BRPL_EOD!AG46+BRPL_EOD!AH46</f>
        <v>44.98</v>
      </c>
      <c r="J46">
        <f>BYPL_EOD!AG46+BYPL_EOD!AH46</f>
        <v>25.55</v>
      </c>
      <c r="K46">
        <f>MES_EOD!AG46+MES_EOD!AH46</f>
        <v>9.64</v>
      </c>
      <c r="L46">
        <f>NDMC_EOD!AG46+NDMC_EOD!AH46</f>
        <v>48.18</v>
      </c>
      <c r="M46">
        <f>TPDDL_EOD!AG46+TPDDL_EOD!AH46</f>
        <v>30.66</v>
      </c>
      <c r="N46">
        <f t="shared" si="0"/>
        <v>159.01</v>
      </c>
      <c r="O46" s="154">
        <f t="shared" si="1"/>
        <v>-9.9999999999909051E-3</v>
      </c>
      <c r="P46">
        <v>44.977171247091377</v>
      </c>
      <c r="Q46">
        <v>25.548393182818693</v>
      </c>
      <c r="R46">
        <v>9.6393937488208294</v>
      </c>
      <c r="S46">
        <v>48.176970001886673</v>
      </c>
      <c r="T46">
        <v>30.658071819382432</v>
      </c>
      <c r="U46" s="156">
        <f t="shared" si="2"/>
        <v>159</v>
      </c>
      <c r="V46" s="154">
        <f t="shared" si="3"/>
        <v>0</v>
      </c>
    </row>
    <row r="47" spans="1:22">
      <c r="A47" t="s">
        <v>89</v>
      </c>
      <c r="B47">
        <f>PPCL!B47</f>
        <v>159</v>
      </c>
      <c r="C47">
        <f>PPCL!C47</f>
        <v>0</v>
      </c>
      <c r="D47">
        <f>PPCL!M47</f>
        <v>159</v>
      </c>
      <c r="E47">
        <f>PPCL!N47</f>
        <v>0</v>
      </c>
      <c r="F47">
        <f t="shared" si="4"/>
        <v>159</v>
      </c>
      <c r="G47">
        <f t="shared" si="5"/>
        <v>159</v>
      </c>
      <c r="H47" s="154"/>
      <c r="I47">
        <f>BRPL_EOD!AG47+BRPL_EOD!AH47</f>
        <v>44.98</v>
      </c>
      <c r="J47">
        <f>BYPL_EOD!AG47+BYPL_EOD!AH47</f>
        <v>22</v>
      </c>
      <c r="K47">
        <f>MES_EOD!AG47+MES_EOD!AH47</f>
        <v>9</v>
      </c>
      <c r="L47">
        <f>NDMC_EOD!AG47+NDMC_EOD!AH47</f>
        <v>45</v>
      </c>
      <c r="M47">
        <f>TPDDL_EOD!AG47+TPDDL_EOD!AH47</f>
        <v>38.020000000000003</v>
      </c>
      <c r="N47">
        <f t="shared" si="0"/>
        <v>159</v>
      </c>
      <c r="O47" s="154">
        <f t="shared" si="1"/>
        <v>0</v>
      </c>
      <c r="P47">
        <v>44.98</v>
      </c>
      <c r="Q47">
        <v>22</v>
      </c>
      <c r="R47">
        <v>9</v>
      </c>
      <c r="S47">
        <v>45</v>
      </c>
      <c r="T47">
        <v>38.020000000000003</v>
      </c>
      <c r="U47" s="156">
        <f t="shared" si="2"/>
        <v>159</v>
      </c>
      <c r="V47" s="154">
        <f t="shared" si="3"/>
        <v>0</v>
      </c>
    </row>
    <row r="48" spans="1:22">
      <c r="A48" t="s">
        <v>90</v>
      </c>
      <c r="B48">
        <f>PPCL!B48</f>
        <v>159</v>
      </c>
      <c r="C48">
        <f>PPCL!C48</f>
        <v>0</v>
      </c>
      <c r="D48">
        <f>PPCL!M48</f>
        <v>159</v>
      </c>
      <c r="E48">
        <f>PPCL!N48</f>
        <v>0</v>
      </c>
      <c r="F48">
        <f t="shared" si="4"/>
        <v>159</v>
      </c>
      <c r="G48">
        <f t="shared" si="5"/>
        <v>159</v>
      </c>
      <c r="H48" s="154"/>
      <c r="I48">
        <f>BRPL_EOD!AG48+BRPL_EOD!AH48</f>
        <v>44.98</v>
      </c>
      <c r="J48">
        <f>BYPL_EOD!AG48+BYPL_EOD!AH48</f>
        <v>25.55</v>
      </c>
      <c r="K48">
        <f>MES_EOD!AG48+MES_EOD!AH48</f>
        <v>9.64</v>
      </c>
      <c r="L48">
        <f>NDMC_EOD!AG48+NDMC_EOD!AH48</f>
        <v>48.18</v>
      </c>
      <c r="M48">
        <f>TPDDL_EOD!AG48+TPDDL_EOD!AH48</f>
        <v>30.66</v>
      </c>
      <c r="N48">
        <f t="shared" si="0"/>
        <v>159.01</v>
      </c>
      <c r="O48" s="154">
        <f t="shared" si="1"/>
        <v>-9.9999999999909051E-3</v>
      </c>
      <c r="P48">
        <v>44.977171247091377</v>
      </c>
      <c r="Q48">
        <v>25.548393182818693</v>
      </c>
      <c r="R48">
        <v>9.6393937488208294</v>
      </c>
      <c r="S48">
        <v>48.176970001886673</v>
      </c>
      <c r="T48">
        <v>30.658071819382432</v>
      </c>
      <c r="U48" s="156">
        <f t="shared" si="2"/>
        <v>159</v>
      </c>
      <c r="V48" s="154">
        <f t="shared" si="3"/>
        <v>0</v>
      </c>
    </row>
    <row r="49" spans="1:22">
      <c r="A49" t="s">
        <v>91</v>
      </c>
      <c r="B49">
        <f>PPCL!B49</f>
        <v>159</v>
      </c>
      <c r="C49">
        <f>PPCL!C49</f>
        <v>0</v>
      </c>
      <c r="D49">
        <f>PPCL!M49</f>
        <v>159</v>
      </c>
      <c r="E49">
        <f>PPCL!N49</f>
        <v>0</v>
      </c>
      <c r="F49">
        <f t="shared" si="4"/>
        <v>159</v>
      </c>
      <c r="G49">
        <f t="shared" si="5"/>
        <v>159</v>
      </c>
      <c r="H49" s="154"/>
      <c r="I49">
        <f>BRPL_EOD!AG49+BRPL_EOD!AH49</f>
        <v>44.98</v>
      </c>
      <c r="J49">
        <f>BYPL_EOD!AG49+BYPL_EOD!AH49</f>
        <v>25.55</v>
      </c>
      <c r="K49">
        <f>MES_EOD!AG49+MES_EOD!AH49</f>
        <v>9.64</v>
      </c>
      <c r="L49">
        <f>NDMC_EOD!AG49+NDMC_EOD!AH49</f>
        <v>48.18</v>
      </c>
      <c r="M49">
        <f>TPDDL_EOD!AG49+TPDDL_EOD!AH49</f>
        <v>30.66</v>
      </c>
      <c r="N49">
        <f t="shared" si="0"/>
        <v>159.01</v>
      </c>
      <c r="O49" s="154">
        <f t="shared" si="1"/>
        <v>-9.9999999999909051E-3</v>
      </c>
      <c r="P49">
        <v>44.977171247091377</v>
      </c>
      <c r="Q49">
        <v>25.548393182818693</v>
      </c>
      <c r="R49">
        <v>9.6393937488208294</v>
      </c>
      <c r="S49">
        <v>48.176970001886673</v>
      </c>
      <c r="T49">
        <v>30.658071819382432</v>
      </c>
      <c r="U49" s="156">
        <f t="shared" si="2"/>
        <v>159</v>
      </c>
      <c r="V49" s="154">
        <f t="shared" si="3"/>
        <v>0</v>
      </c>
    </row>
    <row r="50" spans="1:22">
      <c r="A50" t="s">
        <v>92</v>
      </c>
      <c r="B50">
        <f>PPCL!B50</f>
        <v>158</v>
      </c>
      <c r="C50">
        <f>PPCL!C50</f>
        <v>0</v>
      </c>
      <c r="D50">
        <f>PPCL!M50</f>
        <v>158</v>
      </c>
      <c r="E50">
        <f>PPCL!N50</f>
        <v>0</v>
      </c>
      <c r="F50">
        <f t="shared" si="4"/>
        <v>158</v>
      </c>
      <c r="G50">
        <f t="shared" si="5"/>
        <v>158</v>
      </c>
      <c r="H50" s="154"/>
      <c r="I50">
        <f>BRPL_EOD!AG50+BRPL_EOD!AH50</f>
        <v>44.7</v>
      </c>
      <c r="J50">
        <f>BYPL_EOD!AG50+BYPL_EOD!AH50</f>
        <v>25.39</v>
      </c>
      <c r="K50">
        <f>MES_EOD!AG50+MES_EOD!AH50</f>
        <v>9.57</v>
      </c>
      <c r="L50">
        <f>NDMC_EOD!AG50+NDMC_EOD!AH50</f>
        <v>47.87</v>
      </c>
      <c r="M50">
        <f>TPDDL_EOD!AG50+TPDDL_EOD!AH50</f>
        <v>30.46</v>
      </c>
      <c r="N50">
        <f t="shared" si="0"/>
        <v>157.99</v>
      </c>
      <c r="O50" s="154">
        <f t="shared" si="1"/>
        <v>9.9999999999909051E-3</v>
      </c>
      <c r="P50">
        <v>44.7</v>
      </c>
      <c r="Q50">
        <v>25.390599999999999</v>
      </c>
      <c r="R50">
        <v>9.5734605393896306</v>
      </c>
      <c r="S50">
        <v>47.873690205819727</v>
      </c>
      <c r="T50">
        <v>30.462249254790631</v>
      </c>
      <c r="U50" s="156">
        <f t="shared" si="2"/>
        <v>157.99999999999997</v>
      </c>
      <c r="V50" s="154">
        <f t="shared" si="3"/>
        <v>0</v>
      </c>
    </row>
    <row r="51" spans="1:22">
      <c r="A51" t="s">
        <v>93</v>
      </c>
      <c r="B51">
        <f>PPCL!B51</f>
        <v>164</v>
      </c>
      <c r="C51">
        <f>PPCL!C51</f>
        <v>0</v>
      </c>
      <c r="D51">
        <f>PPCL!M51</f>
        <v>164</v>
      </c>
      <c r="E51">
        <f>PPCL!N51</f>
        <v>0</v>
      </c>
      <c r="F51">
        <f t="shared" si="4"/>
        <v>164</v>
      </c>
      <c r="G51">
        <f t="shared" si="5"/>
        <v>164</v>
      </c>
      <c r="H51" s="154"/>
      <c r="I51">
        <f>BRPL_EOD!AG51+BRPL_EOD!AH51</f>
        <v>46.4</v>
      </c>
      <c r="J51">
        <f>BYPL_EOD!AG51+BYPL_EOD!AH51</f>
        <v>26.35</v>
      </c>
      <c r="K51">
        <f>MES_EOD!AG51+MES_EOD!AH51</f>
        <v>9.94</v>
      </c>
      <c r="L51">
        <f>NDMC_EOD!AG51+NDMC_EOD!AH51</f>
        <v>49.69</v>
      </c>
      <c r="M51">
        <f>TPDDL_EOD!AG51+TPDDL_EOD!AH51</f>
        <v>31.62</v>
      </c>
      <c r="N51">
        <f t="shared" si="0"/>
        <v>164</v>
      </c>
      <c r="O51" s="154">
        <f t="shared" si="1"/>
        <v>0</v>
      </c>
      <c r="P51">
        <v>46.4</v>
      </c>
      <c r="Q51">
        <v>26.35</v>
      </c>
      <c r="R51">
        <v>9.94</v>
      </c>
      <c r="S51">
        <v>49.69</v>
      </c>
      <c r="T51">
        <v>31.62</v>
      </c>
      <c r="U51" s="156">
        <f t="shared" si="2"/>
        <v>164</v>
      </c>
      <c r="V51" s="154">
        <f t="shared" si="3"/>
        <v>0</v>
      </c>
    </row>
    <row r="52" spans="1:22">
      <c r="A52" t="s">
        <v>94</v>
      </c>
      <c r="B52">
        <f>PPCL!B52</f>
        <v>159</v>
      </c>
      <c r="C52">
        <f>PPCL!C52</f>
        <v>0</v>
      </c>
      <c r="D52">
        <f>PPCL!M52</f>
        <v>159</v>
      </c>
      <c r="E52">
        <f>PPCL!N52</f>
        <v>0</v>
      </c>
      <c r="F52">
        <f t="shared" si="4"/>
        <v>159</v>
      </c>
      <c r="G52">
        <f t="shared" si="5"/>
        <v>159</v>
      </c>
      <c r="H52" s="154"/>
      <c r="I52">
        <f>BRPL_EOD!AG52+BRPL_EOD!AH52</f>
        <v>44.98</v>
      </c>
      <c r="J52">
        <f>BYPL_EOD!AG52+BYPL_EOD!AH52</f>
        <v>25.55</v>
      </c>
      <c r="K52">
        <f>MES_EOD!AG52+MES_EOD!AH52</f>
        <v>9.64</v>
      </c>
      <c r="L52">
        <f>NDMC_EOD!AG52+NDMC_EOD!AH52</f>
        <v>48.18</v>
      </c>
      <c r="M52">
        <f>TPDDL_EOD!AG52+TPDDL_EOD!AH52</f>
        <v>30.66</v>
      </c>
      <c r="N52">
        <f t="shared" si="0"/>
        <v>159.01</v>
      </c>
      <c r="O52" s="154">
        <f t="shared" si="1"/>
        <v>-9.9999999999909051E-3</v>
      </c>
      <c r="P52">
        <v>44.977171247091377</v>
      </c>
      <c r="Q52">
        <v>25.548393182818693</v>
      </c>
      <c r="R52">
        <v>9.6393937488208294</v>
      </c>
      <c r="S52">
        <v>48.176970001886673</v>
      </c>
      <c r="T52">
        <v>30.658071819382432</v>
      </c>
      <c r="U52" s="156">
        <f t="shared" si="2"/>
        <v>159</v>
      </c>
      <c r="V52" s="154">
        <f t="shared" si="3"/>
        <v>0</v>
      </c>
    </row>
    <row r="53" spans="1:22">
      <c r="A53" t="s">
        <v>95</v>
      </c>
      <c r="B53">
        <f>PPCL!B53</f>
        <v>159</v>
      </c>
      <c r="C53">
        <f>PPCL!C53</f>
        <v>0</v>
      </c>
      <c r="D53">
        <f>PPCL!M53</f>
        <v>159</v>
      </c>
      <c r="E53">
        <f>PPCL!N53</f>
        <v>0</v>
      </c>
      <c r="F53">
        <f t="shared" si="4"/>
        <v>159</v>
      </c>
      <c r="G53">
        <f t="shared" si="5"/>
        <v>159</v>
      </c>
      <c r="H53" s="154"/>
      <c r="I53">
        <f>BRPL_EOD!AG53+BRPL_EOD!AH53</f>
        <v>44.98</v>
      </c>
      <c r="J53">
        <f>BYPL_EOD!AG53+BYPL_EOD!AH53</f>
        <v>25.55</v>
      </c>
      <c r="K53">
        <f>MES_EOD!AG53+MES_EOD!AH53</f>
        <v>9.64</v>
      </c>
      <c r="L53">
        <f>NDMC_EOD!AG53+NDMC_EOD!AH53</f>
        <v>48.18</v>
      </c>
      <c r="M53">
        <f>TPDDL_EOD!AG53+TPDDL_EOD!AH53</f>
        <v>30.66</v>
      </c>
      <c r="N53">
        <f t="shared" si="0"/>
        <v>159.01</v>
      </c>
      <c r="O53" s="154">
        <f t="shared" si="1"/>
        <v>-9.9999999999909051E-3</v>
      </c>
      <c r="P53">
        <v>44.977171247091377</v>
      </c>
      <c r="Q53">
        <v>25.548393182818693</v>
      </c>
      <c r="R53">
        <v>9.6393937488208294</v>
      </c>
      <c r="S53">
        <v>48.176970001886673</v>
      </c>
      <c r="T53">
        <v>30.658071819382432</v>
      </c>
      <c r="U53" s="156">
        <f t="shared" si="2"/>
        <v>159</v>
      </c>
      <c r="V53" s="154">
        <f t="shared" si="3"/>
        <v>0</v>
      </c>
    </row>
    <row r="54" spans="1:22">
      <c r="A54" t="s">
        <v>96</v>
      </c>
      <c r="B54">
        <f>PPCL!B54</f>
        <v>159</v>
      </c>
      <c r="C54">
        <f>PPCL!C54</f>
        <v>0</v>
      </c>
      <c r="D54">
        <f>PPCL!M54</f>
        <v>159</v>
      </c>
      <c r="E54">
        <f>PPCL!N54</f>
        <v>0</v>
      </c>
      <c r="F54">
        <f t="shared" si="4"/>
        <v>159</v>
      </c>
      <c r="G54">
        <f t="shared" si="5"/>
        <v>159</v>
      </c>
      <c r="H54" s="154"/>
      <c r="I54">
        <f>BRPL_EOD!AG54+BRPL_EOD!AH54</f>
        <v>44.98</v>
      </c>
      <c r="J54">
        <f>BYPL_EOD!AG54+BYPL_EOD!AH54</f>
        <v>25.55</v>
      </c>
      <c r="K54">
        <f>MES_EOD!AG54+MES_EOD!AH54</f>
        <v>9.64</v>
      </c>
      <c r="L54">
        <f>NDMC_EOD!AG54+NDMC_EOD!AH54</f>
        <v>48.18</v>
      </c>
      <c r="M54">
        <f>TPDDL_EOD!AG54+TPDDL_EOD!AH54</f>
        <v>30.66</v>
      </c>
      <c r="N54">
        <f t="shared" si="0"/>
        <v>159.01</v>
      </c>
      <c r="O54" s="154">
        <f t="shared" si="1"/>
        <v>-9.9999999999909051E-3</v>
      </c>
      <c r="P54">
        <v>44.977171247091377</v>
      </c>
      <c r="Q54">
        <v>25.548393182818693</v>
      </c>
      <c r="R54">
        <v>9.6393937488208294</v>
      </c>
      <c r="S54">
        <v>48.176970001886673</v>
      </c>
      <c r="T54">
        <v>30.658071819382432</v>
      </c>
      <c r="U54" s="156">
        <f t="shared" si="2"/>
        <v>159</v>
      </c>
      <c r="V54" s="154">
        <f t="shared" si="3"/>
        <v>0</v>
      </c>
    </row>
    <row r="55" spans="1:22">
      <c r="A55" t="s">
        <v>97</v>
      </c>
      <c r="B55">
        <f>PPCL!B55</f>
        <v>159</v>
      </c>
      <c r="C55">
        <f>PPCL!C55</f>
        <v>0</v>
      </c>
      <c r="D55">
        <f>PPCL!M55</f>
        <v>159</v>
      </c>
      <c r="E55">
        <f>PPCL!N55</f>
        <v>0</v>
      </c>
      <c r="F55">
        <f t="shared" si="4"/>
        <v>159</v>
      </c>
      <c r="G55">
        <f t="shared" si="5"/>
        <v>159</v>
      </c>
      <c r="H55" s="154"/>
      <c r="I55">
        <f>BRPL_EOD!AG55+BRPL_EOD!AH55</f>
        <v>44.98</v>
      </c>
      <c r="J55">
        <f>BYPL_EOD!AG55+BYPL_EOD!AH55</f>
        <v>25.55</v>
      </c>
      <c r="K55">
        <f>MES_EOD!AG55+MES_EOD!AH55</f>
        <v>9.64</v>
      </c>
      <c r="L55">
        <f>NDMC_EOD!AG55+NDMC_EOD!AH55</f>
        <v>48.18</v>
      </c>
      <c r="M55">
        <f>TPDDL_EOD!AG55+TPDDL_EOD!AH55</f>
        <v>30.66</v>
      </c>
      <c r="N55">
        <f t="shared" si="0"/>
        <v>159.01</v>
      </c>
      <c r="O55" s="154">
        <f t="shared" si="1"/>
        <v>-9.9999999999909051E-3</v>
      </c>
      <c r="P55">
        <v>44.977171247091377</v>
      </c>
      <c r="Q55">
        <v>25.548393182818693</v>
      </c>
      <c r="R55">
        <v>9.6393937488208294</v>
      </c>
      <c r="S55">
        <v>48.176970001886673</v>
      </c>
      <c r="T55">
        <v>30.658071819382432</v>
      </c>
      <c r="U55" s="156">
        <f t="shared" si="2"/>
        <v>159</v>
      </c>
      <c r="V55" s="154">
        <f t="shared" si="3"/>
        <v>0</v>
      </c>
    </row>
    <row r="56" spans="1:22">
      <c r="A56" t="s">
        <v>98</v>
      </c>
      <c r="B56">
        <f>PPCL!B56</f>
        <v>159</v>
      </c>
      <c r="C56">
        <f>PPCL!C56</f>
        <v>0</v>
      </c>
      <c r="D56">
        <f>PPCL!M56</f>
        <v>159</v>
      </c>
      <c r="E56">
        <f>PPCL!N56</f>
        <v>0</v>
      </c>
      <c r="F56">
        <f t="shared" si="4"/>
        <v>159</v>
      </c>
      <c r="G56">
        <f t="shared" si="5"/>
        <v>159</v>
      </c>
      <c r="H56" s="154"/>
      <c r="I56">
        <f>BRPL_EOD!AG56+BRPL_EOD!AH56</f>
        <v>44.98</v>
      </c>
      <c r="J56">
        <f>BYPL_EOD!AG56+BYPL_EOD!AH56</f>
        <v>25.55</v>
      </c>
      <c r="K56">
        <f>MES_EOD!AG56+MES_EOD!AH56</f>
        <v>9.64</v>
      </c>
      <c r="L56">
        <f>NDMC_EOD!AG56+NDMC_EOD!AH56</f>
        <v>48.18</v>
      </c>
      <c r="M56">
        <f>TPDDL_EOD!AG56+TPDDL_EOD!AH56</f>
        <v>30.66</v>
      </c>
      <c r="N56">
        <f t="shared" si="0"/>
        <v>159.01</v>
      </c>
      <c r="O56" s="154">
        <f t="shared" si="1"/>
        <v>-9.9999999999909051E-3</v>
      </c>
      <c r="P56">
        <v>44.977171247091377</v>
      </c>
      <c r="Q56">
        <v>25.548393182818693</v>
      </c>
      <c r="R56">
        <v>9.6393937488208294</v>
      </c>
      <c r="S56">
        <v>48.176970001886673</v>
      </c>
      <c r="T56">
        <v>30.658071819382432</v>
      </c>
      <c r="U56" s="156">
        <f t="shared" si="2"/>
        <v>159</v>
      </c>
      <c r="V56" s="154">
        <f t="shared" si="3"/>
        <v>0</v>
      </c>
    </row>
    <row r="57" spans="1:22">
      <c r="A57" t="s">
        <v>99</v>
      </c>
      <c r="B57">
        <f>PPCL!B57</f>
        <v>156</v>
      </c>
      <c r="C57">
        <f>PPCL!C57</f>
        <v>0</v>
      </c>
      <c r="D57">
        <f>PPCL!M57</f>
        <v>156</v>
      </c>
      <c r="E57">
        <f>PPCL!N57</f>
        <v>0</v>
      </c>
      <c r="F57">
        <f t="shared" si="4"/>
        <v>156</v>
      </c>
      <c r="G57">
        <f t="shared" si="5"/>
        <v>156</v>
      </c>
      <c r="H57" s="154"/>
      <c r="I57">
        <f>BRPL_EOD!AG57+BRPL_EOD!AH57</f>
        <v>44.13</v>
      </c>
      <c r="J57">
        <f>BYPL_EOD!AG57+BYPL_EOD!AH57</f>
        <v>25.07</v>
      </c>
      <c r="K57">
        <f>MES_EOD!AG57+MES_EOD!AH57</f>
        <v>9.4499999999999993</v>
      </c>
      <c r="L57">
        <f>NDMC_EOD!AG57+NDMC_EOD!AH57</f>
        <v>47.27</v>
      </c>
      <c r="M57">
        <f>TPDDL_EOD!AG57+TPDDL_EOD!AH57</f>
        <v>30.08</v>
      </c>
      <c r="N57">
        <f t="shared" si="0"/>
        <v>156</v>
      </c>
      <c r="O57" s="154">
        <f t="shared" si="1"/>
        <v>0</v>
      </c>
      <c r="P57">
        <v>44.13</v>
      </c>
      <c r="Q57">
        <v>25.07</v>
      </c>
      <c r="R57">
        <v>9.4499999999999993</v>
      </c>
      <c r="S57">
        <v>47.27</v>
      </c>
      <c r="T57">
        <v>30.08</v>
      </c>
      <c r="U57" s="156">
        <f t="shared" si="2"/>
        <v>156</v>
      </c>
      <c r="V57" s="154">
        <f t="shared" si="3"/>
        <v>0</v>
      </c>
    </row>
    <row r="58" spans="1:22">
      <c r="A58" t="s">
        <v>100</v>
      </c>
      <c r="B58">
        <f>PPCL!B58</f>
        <v>162</v>
      </c>
      <c r="C58">
        <f>PPCL!C58</f>
        <v>0</v>
      </c>
      <c r="D58">
        <f>PPCL!M58</f>
        <v>162</v>
      </c>
      <c r="E58">
        <f>PPCL!N58</f>
        <v>0</v>
      </c>
      <c r="F58">
        <f t="shared" si="4"/>
        <v>162</v>
      </c>
      <c r="G58">
        <f t="shared" si="5"/>
        <v>162</v>
      </c>
      <c r="H58" s="154"/>
      <c r="I58">
        <f>BRPL_EOD!AG58+BRPL_EOD!AH58</f>
        <v>45.83</v>
      </c>
      <c r="J58">
        <f>BYPL_EOD!AG58+BYPL_EOD!AH58</f>
        <v>26.03</v>
      </c>
      <c r="K58">
        <f>MES_EOD!AG58+MES_EOD!AH58</f>
        <v>9.82</v>
      </c>
      <c r="L58">
        <f>NDMC_EOD!AG58+NDMC_EOD!AH58</f>
        <v>49.09</v>
      </c>
      <c r="M58">
        <f>TPDDL_EOD!AG58+TPDDL_EOD!AH58</f>
        <v>31.23</v>
      </c>
      <c r="N58">
        <f t="shared" si="0"/>
        <v>162</v>
      </c>
      <c r="O58" s="154">
        <f t="shared" si="1"/>
        <v>0</v>
      </c>
      <c r="P58">
        <v>45.83</v>
      </c>
      <c r="Q58">
        <v>26.03</v>
      </c>
      <c r="R58">
        <v>9.82</v>
      </c>
      <c r="S58">
        <v>49.09</v>
      </c>
      <c r="T58">
        <v>31.23</v>
      </c>
      <c r="U58" s="156">
        <f t="shared" si="2"/>
        <v>162</v>
      </c>
      <c r="V58" s="154">
        <f t="shared" si="3"/>
        <v>0</v>
      </c>
    </row>
    <row r="59" spans="1:22">
      <c r="A59" t="s">
        <v>101</v>
      </c>
      <c r="B59">
        <f>PPCL!B59</f>
        <v>159</v>
      </c>
      <c r="C59">
        <f>PPCL!C59</f>
        <v>0</v>
      </c>
      <c r="D59">
        <f>PPCL!M59</f>
        <v>159</v>
      </c>
      <c r="E59">
        <f>PPCL!N59</f>
        <v>0</v>
      </c>
      <c r="F59">
        <f t="shared" si="4"/>
        <v>159</v>
      </c>
      <c r="G59">
        <f t="shared" si="5"/>
        <v>159</v>
      </c>
      <c r="H59" s="154"/>
      <c r="I59">
        <f>BRPL_EOD!AG59+BRPL_EOD!AH59</f>
        <v>44.98</v>
      </c>
      <c r="J59">
        <f>BYPL_EOD!AG59+BYPL_EOD!AH59</f>
        <v>25.55</v>
      </c>
      <c r="K59">
        <f>MES_EOD!AG59+MES_EOD!AH59</f>
        <v>9</v>
      </c>
      <c r="L59">
        <f>NDMC_EOD!AG59+NDMC_EOD!AH59</f>
        <v>45</v>
      </c>
      <c r="M59">
        <f>TPDDL_EOD!AG59+TPDDL_EOD!AH59</f>
        <v>34.47</v>
      </c>
      <c r="N59">
        <f t="shared" si="0"/>
        <v>159</v>
      </c>
      <c r="O59" s="154">
        <f t="shared" si="1"/>
        <v>0</v>
      </c>
      <c r="P59">
        <v>44.98</v>
      </c>
      <c r="Q59">
        <v>25.55</v>
      </c>
      <c r="R59">
        <v>9</v>
      </c>
      <c r="S59">
        <v>45</v>
      </c>
      <c r="T59">
        <v>34.47</v>
      </c>
      <c r="U59" s="156">
        <f t="shared" si="2"/>
        <v>159</v>
      </c>
      <c r="V59" s="154">
        <f t="shared" si="3"/>
        <v>0</v>
      </c>
    </row>
    <row r="60" spans="1:22">
      <c r="A60" t="s">
        <v>102</v>
      </c>
      <c r="B60">
        <f>PPCL!B60</f>
        <v>159</v>
      </c>
      <c r="C60">
        <f>PPCL!C60</f>
        <v>0</v>
      </c>
      <c r="D60">
        <f>PPCL!M60</f>
        <v>159</v>
      </c>
      <c r="E60">
        <f>PPCL!N60</f>
        <v>0</v>
      </c>
      <c r="F60">
        <f t="shared" si="4"/>
        <v>159</v>
      </c>
      <c r="G60">
        <f t="shared" si="5"/>
        <v>159</v>
      </c>
      <c r="H60" s="154"/>
      <c r="I60">
        <f>BRPL_EOD!AG60+BRPL_EOD!AH60</f>
        <v>44.98</v>
      </c>
      <c r="J60">
        <f>BYPL_EOD!AG60+BYPL_EOD!AH60</f>
        <v>25.55</v>
      </c>
      <c r="K60">
        <f>MES_EOD!AG60+MES_EOD!AH60</f>
        <v>9</v>
      </c>
      <c r="L60">
        <f>NDMC_EOD!AG60+NDMC_EOD!AH60</f>
        <v>45</v>
      </c>
      <c r="M60">
        <f>TPDDL_EOD!AG60+TPDDL_EOD!AH60</f>
        <v>34.47</v>
      </c>
      <c r="N60">
        <f t="shared" si="0"/>
        <v>159</v>
      </c>
      <c r="O60" s="154">
        <f t="shared" si="1"/>
        <v>0</v>
      </c>
      <c r="P60">
        <v>44.98</v>
      </c>
      <c r="Q60">
        <v>25.55</v>
      </c>
      <c r="R60">
        <v>9</v>
      </c>
      <c r="S60">
        <v>45</v>
      </c>
      <c r="T60">
        <v>34.47</v>
      </c>
      <c r="U60" s="156">
        <f t="shared" si="2"/>
        <v>159</v>
      </c>
      <c r="V60" s="154">
        <f t="shared" si="3"/>
        <v>0</v>
      </c>
    </row>
    <row r="61" spans="1:22">
      <c r="A61" t="s">
        <v>103</v>
      </c>
      <c r="B61">
        <f>PPCL!B61</f>
        <v>159</v>
      </c>
      <c r="C61">
        <f>PPCL!C61</f>
        <v>0</v>
      </c>
      <c r="D61">
        <f>PPCL!M61</f>
        <v>159</v>
      </c>
      <c r="E61">
        <f>PPCL!N61</f>
        <v>0</v>
      </c>
      <c r="F61">
        <f t="shared" si="4"/>
        <v>159</v>
      </c>
      <c r="G61">
        <f t="shared" si="5"/>
        <v>159</v>
      </c>
      <c r="H61" s="154"/>
      <c r="I61">
        <f>BRPL_EOD!AG61+BRPL_EOD!AH61</f>
        <v>44.98</v>
      </c>
      <c r="J61">
        <f>BYPL_EOD!AG61+BYPL_EOD!AH61</f>
        <v>25.55</v>
      </c>
      <c r="K61">
        <f>MES_EOD!AG61+MES_EOD!AH61</f>
        <v>9.64</v>
      </c>
      <c r="L61">
        <f>NDMC_EOD!AG61+NDMC_EOD!AH61</f>
        <v>48.18</v>
      </c>
      <c r="M61">
        <f>TPDDL_EOD!AG61+TPDDL_EOD!AH61</f>
        <v>30.66</v>
      </c>
      <c r="N61">
        <f t="shared" si="0"/>
        <v>159.01</v>
      </c>
      <c r="O61" s="154">
        <f t="shared" si="1"/>
        <v>-9.9999999999909051E-3</v>
      </c>
      <c r="P61">
        <v>44.977171247091377</v>
      </c>
      <c r="Q61">
        <v>25.548393182818693</v>
      </c>
      <c r="R61">
        <v>9.6393937488208294</v>
      </c>
      <c r="S61">
        <v>48.176970001886673</v>
      </c>
      <c r="T61">
        <v>30.658071819382432</v>
      </c>
      <c r="U61" s="156">
        <f t="shared" si="2"/>
        <v>159</v>
      </c>
      <c r="V61" s="154">
        <f t="shared" si="3"/>
        <v>0</v>
      </c>
    </row>
    <row r="62" spans="1:22">
      <c r="A62" t="s">
        <v>104</v>
      </c>
      <c r="B62">
        <f>PPCL!B62</f>
        <v>156</v>
      </c>
      <c r="C62">
        <f>PPCL!C62</f>
        <v>0</v>
      </c>
      <c r="D62">
        <f>PPCL!M62</f>
        <v>159</v>
      </c>
      <c r="E62">
        <f>PPCL!N62</f>
        <v>0</v>
      </c>
      <c r="F62">
        <f t="shared" si="4"/>
        <v>156</v>
      </c>
      <c r="G62">
        <f t="shared" si="5"/>
        <v>159</v>
      </c>
      <c r="H62" s="154"/>
      <c r="I62">
        <f>BRPL_EOD!AG62+BRPL_EOD!AH62</f>
        <v>44.13</v>
      </c>
      <c r="J62">
        <f>BYPL_EOD!AG62+BYPL_EOD!AH62</f>
        <v>25.07</v>
      </c>
      <c r="K62">
        <f>MES_EOD!AG62+MES_EOD!AH62</f>
        <v>9.4499999999999993</v>
      </c>
      <c r="L62">
        <f>NDMC_EOD!AG62+NDMC_EOD!AH62</f>
        <v>47.27</v>
      </c>
      <c r="M62">
        <f>TPDDL_EOD!AG62+TPDDL_EOD!AH62</f>
        <v>30.08</v>
      </c>
      <c r="N62">
        <f t="shared" si="0"/>
        <v>156</v>
      </c>
      <c r="O62" s="154">
        <f t="shared" si="1"/>
        <v>3</v>
      </c>
      <c r="P62">
        <v>44.132409830628177</v>
      </c>
      <c r="Q62">
        <v>25.07</v>
      </c>
      <c r="R62">
        <v>9.4536000000000016</v>
      </c>
      <c r="S62">
        <v>47.27</v>
      </c>
      <c r="T62">
        <v>30.08</v>
      </c>
      <c r="U62" s="156">
        <f t="shared" si="2"/>
        <v>156.00600983062816</v>
      </c>
      <c r="V62" s="154">
        <f t="shared" si="3"/>
        <v>2.9939901693718411</v>
      </c>
    </row>
    <row r="63" spans="1:22">
      <c r="A63" t="s">
        <v>105</v>
      </c>
      <c r="B63">
        <f>PPCL!B63</f>
        <v>156</v>
      </c>
      <c r="C63">
        <f>PPCL!C63</f>
        <v>0</v>
      </c>
      <c r="D63">
        <f>PPCL!M63</f>
        <v>159</v>
      </c>
      <c r="E63">
        <f>PPCL!N63</f>
        <v>0</v>
      </c>
      <c r="F63">
        <f t="shared" si="4"/>
        <v>156</v>
      </c>
      <c r="G63">
        <f t="shared" si="5"/>
        <v>159</v>
      </c>
      <c r="H63" s="154"/>
      <c r="I63">
        <f>BRPL_EOD!AG63+BRPL_EOD!AH63</f>
        <v>44.13</v>
      </c>
      <c r="J63">
        <f>BYPL_EOD!AG63+BYPL_EOD!AH63</f>
        <v>25.07</v>
      </c>
      <c r="K63">
        <f>MES_EOD!AG63+MES_EOD!AH63</f>
        <v>9.4499999999999993</v>
      </c>
      <c r="L63">
        <f>NDMC_EOD!AG63+NDMC_EOD!AH63</f>
        <v>47.27</v>
      </c>
      <c r="M63">
        <f>TPDDL_EOD!AG63+TPDDL_EOD!AH63</f>
        <v>30.08</v>
      </c>
      <c r="N63">
        <f t="shared" si="0"/>
        <v>156</v>
      </c>
      <c r="O63" s="154">
        <f t="shared" si="1"/>
        <v>3</v>
      </c>
      <c r="P63">
        <v>44.132409830628177</v>
      </c>
      <c r="Q63">
        <v>25.07</v>
      </c>
      <c r="R63">
        <v>9.4536000000000016</v>
      </c>
      <c r="S63">
        <v>47.27</v>
      </c>
      <c r="T63">
        <v>30.08</v>
      </c>
      <c r="U63" s="156">
        <f t="shared" si="2"/>
        <v>156.00600983062816</v>
      </c>
      <c r="V63" s="154">
        <f t="shared" si="3"/>
        <v>2.9939901693718411</v>
      </c>
    </row>
    <row r="64" spans="1:22">
      <c r="A64" t="s">
        <v>106</v>
      </c>
      <c r="B64">
        <f>PPCL!B64</f>
        <v>154</v>
      </c>
      <c r="C64">
        <f>PPCL!C64</f>
        <v>0</v>
      </c>
      <c r="D64">
        <f>PPCL!M64</f>
        <v>154</v>
      </c>
      <c r="E64">
        <f>PPCL!N64</f>
        <v>0</v>
      </c>
      <c r="F64">
        <f t="shared" si="4"/>
        <v>154</v>
      </c>
      <c r="G64">
        <f t="shared" si="5"/>
        <v>154</v>
      </c>
      <c r="H64" s="154"/>
      <c r="I64">
        <f>BRPL_EOD!AG64+BRPL_EOD!AH64</f>
        <v>43.57</v>
      </c>
      <c r="J64">
        <f>BYPL_EOD!AG64+BYPL_EOD!AH64</f>
        <v>24.75</v>
      </c>
      <c r="K64">
        <f>MES_EOD!AG64+MES_EOD!AH64</f>
        <v>9.33</v>
      </c>
      <c r="L64">
        <f>NDMC_EOD!AG64+NDMC_EOD!AH64</f>
        <v>46.66</v>
      </c>
      <c r="M64">
        <f>TPDDL_EOD!AG64+TPDDL_EOD!AH64</f>
        <v>29.69</v>
      </c>
      <c r="N64">
        <f t="shared" si="0"/>
        <v>154</v>
      </c>
      <c r="O64" s="154">
        <f t="shared" si="1"/>
        <v>0</v>
      </c>
      <c r="P64">
        <v>43.57</v>
      </c>
      <c r="Q64">
        <v>24.75</v>
      </c>
      <c r="R64">
        <v>9.33</v>
      </c>
      <c r="S64">
        <v>46.66</v>
      </c>
      <c r="T64">
        <v>29.69</v>
      </c>
      <c r="U64" s="156">
        <f t="shared" si="2"/>
        <v>154</v>
      </c>
      <c r="V64" s="154">
        <f t="shared" si="3"/>
        <v>0</v>
      </c>
    </row>
    <row r="65" spans="1:22">
      <c r="A65" t="s">
        <v>107</v>
      </c>
      <c r="B65">
        <f>PPCL!B65</f>
        <v>159</v>
      </c>
      <c r="C65">
        <f>PPCL!C65</f>
        <v>0</v>
      </c>
      <c r="D65">
        <f>PPCL!M65</f>
        <v>159</v>
      </c>
      <c r="E65">
        <f>PPCL!N65</f>
        <v>0</v>
      </c>
      <c r="F65">
        <f t="shared" si="4"/>
        <v>159</v>
      </c>
      <c r="G65">
        <f t="shared" si="5"/>
        <v>159</v>
      </c>
      <c r="H65" s="154"/>
      <c r="I65">
        <f>BRPL_EOD!AG65+BRPL_EOD!AH65</f>
        <v>44.98</v>
      </c>
      <c r="J65">
        <f>BYPL_EOD!AG65+BYPL_EOD!AH65</f>
        <v>25.55</v>
      </c>
      <c r="K65">
        <f>MES_EOD!AG65+MES_EOD!AH65</f>
        <v>9.64</v>
      </c>
      <c r="L65">
        <f>NDMC_EOD!AG65+NDMC_EOD!AH65</f>
        <v>48.18</v>
      </c>
      <c r="M65">
        <f>TPDDL_EOD!AG65+TPDDL_EOD!AH65</f>
        <v>30.66</v>
      </c>
      <c r="N65">
        <f t="shared" si="0"/>
        <v>159.01</v>
      </c>
      <c r="O65" s="154">
        <f t="shared" si="1"/>
        <v>-9.9999999999909051E-3</v>
      </c>
      <c r="P65">
        <v>44.977171247091377</v>
      </c>
      <c r="Q65">
        <v>25.548393182818693</v>
      </c>
      <c r="R65">
        <v>9.6393937488208294</v>
      </c>
      <c r="S65">
        <v>48.176970001886673</v>
      </c>
      <c r="T65">
        <v>30.658071819382432</v>
      </c>
      <c r="U65" s="156">
        <f t="shared" si="2"/>
        <v>159</v>
      </c>
      <c r="V65" s="154">
        <f t="shared" si="3"/>
        <v>0</v>
      </c>
    </row>
    <row r="66" spans="1:22">
      <c r="A66" t="s">
        <v>108</v>
      </c>
      <c r="B66">
        <f>PPCL!B66</f>
        <v>155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155</v>
      </c>
      <c r="G66">
        <f t="shared" si="5"/>
        <v>155</v>
      </c>
      <c r="H66" s="154"/>
      <c r="I66">
        <f>BRPL_EOD!AG66+BRPL_EOD!AH66</f>
        <v>43.85</v>
      </c>
      <c r="J66">
        <f>BYPL_EOD!AG66+BYPL_EOD!AH66</f>
        <v>24.91</v>
      </c>
      <c r="K66">
        <f>MES_EOD!AG66+MES_EOD!AH66</f>
        <v>9</v>
      </c>
      <c r="L66">
        <f>NDMC_EOD!AG66+NDMC_EOD!AH66</f>
        <v>45</v>
      </c>
      <c r="M66">
        <f>TPDDL_EOD!AG66+TPDDL_EOD!AH66</f>
        <v>32.24</v>
      </c>
      <c r="N66">
        <f t="shared" si="0"/>
        <v>155</v>
      </c>
      <c r="O66" s="154">
        <f t="shared" si="1"/>
        <v>0</v>
      </c>
      <c r="P66">
        <v>43.85</v>
      </c>
      <c r="Q66">
        <v>24.91</v>
      </c>
      <c r="R66">
        <v>9</v>
      </c>
      <c r="S66">
        <v>45</v>
      </c>
      <c r="T66">
        <v>32.24</v>
      </c>
      <c r="U66" s="156">
        <f t="shared" si="2"/>
        <v>155</v>
      </c>
      <c r="V66" s="154">
        <f t="shared" si="3"/>
        <v>0</v>
      </c>
    </row>
    <row r="67" spans="1:22">
      <c r="A67" t="s">
        <v>109</v>
      </c>
      <c r="B67">
        <f>PPCL!B67</f>
        <v>155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155</v>
      </c>
      <c r="G67">
        <f t="shared" si="5"/>
        <v>155</v>
      </c>
      <c r="H67" s="154"/>
      <c r="I67">
        <f>BRPL_EOD!AG67+BRPL_EOD!AH67</f>
        <v>43.85</v>
      </c>
      <c r="J67">
        <f>BYPL_EOD!AG67+BYPL_EOD!AH67</f>
        <v>24.91</v>
      </c>
      <c r="K67">
        <f>MES_EOD!AG67+MES_EOD!AH67</f>
        <v>9.39</v>
      </c>
      <c r="L67">
        <f>NDMC_EOD!AG67+NDMC_EOD!AH67</f>
        <v>46.97</v>
      </c>
      <c r="M67">
        <f>TPDDL_EOD!AG67+TPDDL_EOD!AH67</f>
        <v>29.88</v>
      </c>
      <c r="N67">
        <f t="shared" ref="N67:N98" si="6">SUM(I67:M67)</f>
        <v>155</v>
      </c>
      <c r="O67" s="154">
        <f t="shared" ref="O67:O98" si="7">G67-N67</f>
        <v>0</v>
      </c>
      <c r="P67">
        <v>43.85</v>
      </c>
      <c r="Q67">
        <v>24.91</v>
      </c>
      <c r="R67">
        <v>9.39</v>
      </c>
      <c r="S67">
        <v>46.97</v>
      </c>
      <c r="T67">
        <v>29.88</v>
      </c>
      <c r="U67" s="156">
        <f t="shared" ref="U67:U98" si="8">SUM(P67:T67)</f>
        <v>155</v>
      </c>
      <c r="V67" s="154">
        <f t="shared" ref="V67:V99" si="9">G67-U67</f>
        <v>0</v>
      </c>
    </row>
    <row r="68" spans="1:22">
      <c r="A68" t="s">
        <v>110</v>
      </c>
      <c r="B68">
        <f>PPCL!B68</f>
        <v>155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155</v>
      </c>
      <c r="G68">
        <f t="shared" ref="G68:G98" si="11">D68+E68</f>
        <v>155</v>
      </c>
      <c r="H68" s="154"/>
      <c r="I68">
        <f>BRPL_EOD!AG68+BRPL_EOD!AH68</f>
        <v>43.85</v>
      </c>
      <c r="J68">
        <f>BYPL_EOD!AG68+BYPL_EOD!AH68</f>
        <v>24.91</v>
      </c>
      <c r="K68">
        <f>MES_EOD!AG68+MES_EOD!AH68</f>
        <v>9.39</v>
      </c>
      <c r="L68">
        <f>NDMC_EOD!AG68+NDMC_EOD!AH68</f>
        <v>46.97</v>
      </c>
      <c r="M68">
        <f>TPDDL_EOD!AG68+TPDDL_EOD!AH68</f>
        <v>29.88</v>
      </c>
      <c r="N68">
        <f t="shared" si="6"/>
        <v>155</v>
      </c>
      <c r="O68" s="154">
        <f t="shared" si="7"/>
        <v>0</v>
      </c>
      <c r="P68">
        <v>43.85</v>
      </c>
      <c r="Q68">
        <v>24.91</v>
      </c>
      <c r="R68">
        <v>9.39</v>
      </c>
      <c r="S68">
        <v>46.97</v>
      </c>
      <c r="T68">
        <v>29.88</v>
      </c>
      <c r="U68" s="156">
        <f t="shared" si="8"/>
        <v>155</v>
      </c>
      <c r="V68" s="154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155</v>
      </c>
      <c r="G69">
        <f t="shared" si="11"/>
        <v>155</v>
      </c>
      <c r="H69" s="154"/>
      <c r="I69">
        <f>BRPL_EOD!AG69+BRPL_EOD!AH69</f>
        <v>43.85</v>
      </c>
      <c r="J69">
        <f>BYPL_EOD!AG69+BYPL_EOD!AH69</f>
        <v>24.91</v>
      </c>
      <c r="K69">
        <f>MES_EOD!AG69+MES_EOD!AH69</f>
        <v>9.39</v>
      </c>
      <c r="L69">
        <f>NDMC_EOD!AG69+NDMC_EOD!AH69</f>
        <v>46.97</v>
      </c>
      <c r="M69">
        <f>TPDDL_EOD!AG69+TPDDL_EOD!AH69</f>
        <v>29.88</v>
      </c>
      <c r="N69">
        <f t="shared" si="6"/>
        <v>155</v>
      </c>
      <c r="O69" s="154">
        <f t="shared" si="7"/>
        <v>0</v>
      </c>
      <c r="P69">
        <v>43.85</v>
      </c>
      <c r="Q69">
        <v>24.91</v>
      </c>
      <c r="R69">
        <v>9.39</v>
      </c>
      <c r="S69">
        <v>46.97</v>
      </c>
      <c r="T69">
        <v>29.88</v>
      </c>
      <c r="U69" s="156">
        <f t="shared" si="8"/>
        <v>155</v>
      </c>
      <c r="V69" s="154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155</v>
      </c>
      <c r="G70">
        <f t="shared" si="11"/>
        <v>155</v>
      </c>
      <c r="H70" s="154"/>
      <c r="I70">
        <f>BRPL_EOD!AG70+BRPL_EOD!AH70</f>
        <v>43.85</v>
      </c>
      <c r="J70">
        <f>BYPL_EOD!AG70+BYPL_EOD!AH70</f>
        <v>24.91</v>
      </c>
      <c r="K70">
        <f>MES_EOD!AG70+MES_EOD!AH70</f>
        <v>9.39</v>
      </c>
      <c r="L70">
        <f>NDMC_EOD!AG70+NDMC_EOD!AH70</f>
        <v>46.97</v>
      </c>
      <c r="M70">
        <f>TPDDL_EOD!AG70+TPDDL_EOD!AH70</f>
        <v>29.88</v>
      </c>
      <c r="N70">
        <f t="shared" si="6"/>
        <v>155</v>
      </c>
      <c r="O70" s="154">
        <f t="shared" si="7"/>
        <v>0</v>
      </c>
      <c r="P70">
        <v>43.85</v>
      </c>
      <c r="Q70">
        <v>24.91</v>
      </c>
      <c r="R70">
        <v>9.39</v>
      </c>
      <c r="S70">
        <v>46.97</v>
      </c>
      <c r="T70">
        <v>29.88</v>
      </c>
      <c r="U70" s="156">
        <f t="shared" si="8"/>
        <v>155</v>
      </c>
      <c r="V70" s="154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155</v>
      </c>
      <c r="G71">
        <f t="shared" si="11"/>
        <v>155</v>
      </c>
      <c r="H71" s="154"/>
      <c r="I71">
        <f>BRPL_EOD!AG71+BRPL_EOD!AH71</f>
        <v>43.85</v>
      </c>
      <c r="J71">
        <f>BYPL_EOD!AG71+BYPL_EOD!AH71</f>
        <v>24.91</v>
      </c>
      <c r="K71">
        <f>MES_EOD!AG71+MES_EOD!AH71</f>
        <v>9.39</v>
      </c>
      <c r="L71">
        <f>NDMC_EOD!AG71+NDMC_EOD!AH71</f>
        <v>46.97</v>
      </c>
      <c r="M71">
        <f>TPDDL_EOD!AG71+TPDDL_EOD!AH71</f>
        <v>29.88</v>
      </c>
      <c r="N71">
        <f t="shared" si="6"/>
        <v>155</v>
      </c>
      <c r="O71" s="154">
        <f t="shared" si="7"/>
        <v>0</v>
      </c>
      <c r="P71">
        <v>43.85</v>
      </c>
      <c r="Q71">
        <v>24.91</v>
      </c>
      <c r="R71">
        <v>9.39</v>
      </c>
      <c r="S71">
        <v>46.97</v>
      </c>
      <c r="T71">
        <v>29.88</v>
      </c>
      <c r="U71" s="156">
        <f t="shared" si="8"/>
        <v>155</v>
      </c>
      <c r="V71" s="154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155</v>
      </c>
      <c r="G72">
        <f t="shared" si="11"/>
        <v>155</v>
      </c>
      <c r="H72" s="154"/>
      <c r="I72">
        <f>BRPL_EOD!AG72+BRPL_EOD!AH72</f>
        <v>43.85</v>
      </c>
      <c r="J72">
        <f>BYPL_EOD!AG72+BYPL_EOD!AH72</f>
        <v>24.91</v>
      </c>
      <c r="K72">
        <f>MES_EOD!AG72+MES_EOD!AH72</f>
        <v>9.39</v>
      </c>
      <c r="L72">
        <f>NDMC_EOD!AG72+NDMC_EOD!AH72</f>
        <v>46.97</v>
      </c>
      <c r="M72">
        <f>TPDDL_EOD!AG72+TPDDL_EOD!AH72</f>
        <v>29.88</v>
      </c>
      <c r="N72">
        <f t="shared" si="6"/>
        <v>155</v>
      </c>
      <c r="O72" s="154">
        <f t="shared" si="7"/>
        <v>0</v>
      </c>
      <c r="P72">
        <v>43.85</v>
      </c>
      <c r="Q72">
        <v>24.91</v>
      </c>
      <c r="R72">
        <v>9.39</v>
      </c>
      <c r="S72">
        <v>46.97</v>
      </c>
      <c r="T72">
        <v>29.88</v>
      </c>
      <c r="U72" s="156">
        <f t="shared" si="8"/>
        <v>155</v>
      </c>
      <c r="V72" s="154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155</v>
      </c>
      <c r="G73">
        <f t="shared" si="11"/>
        <v>155</v>
      </c>
      <c r="H73" s="154"/>
      <c r="I73">
        <f>BRPL_EOD!AG73+BRPL_EOD!AH73</f>
        <v>43.85</v>
      </c>
      <c r="J73">
        <f>BYPL_EOD!AG73+BYPL_EOD!AH73</f>
        <v>24.91</v>
      </c>
      <c r="K73">
        <f>MES_EOD!AG73+MES_EOD!AH73</f>
        <v>9.39</v>
      </c>
      <c r="L73">
        <f>NDMC_EOD!AG73+NDMC_EOD!AH73</f>
        <v>46.97</v>
      </c>
      <c r="M73">
        <f>TPDDL_EOD!AG73+TPDDL_EOD!AH73</f>
        <v>29.88</v>
      </c>
      <c r="N73">
        <f t="shared" si="6"/>
        <v>155</v>
      </c>
      <c r="O73" s="154">
        <f t="shared" si="7"/>
        <v>0</v>
      </c>
      <c r="P73">
        <v>43.85</v>
      </c>
      <c r="Q73">
        <v>24.91</v>
      </c>
      <c r="R73">
        <v>9.39</v>
      </c>
      <c r="S73">
        <v>46.97</v>
      </c>
      <c r="T73">
        <v>29.88</v>
      </c>
      <c r="U73" s="156">
        <f t="shared" si="8"/>
        <v>155</v>
      </c>
      <c r="V73" s="154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155</v>
      </c>
      <c r="G74">
        <f t="shared" si="11"/>
        <v>155</v>
      </c>
      <c r="H74" s="154"/>
      <c r="I74">
        <f>BRPL_EOD!AG74+BRPL_EOD!AH74</f>
        <v>43.85</v>
      </c>
      <c r="J74">
        <f>BYPL_EOD!AG74+BYPL_EOD!AH74</f>
        <v>24.91</v>
      </c>
      <c r="K74">
        <f>MES_EOD!AG74+MES_EOD!AH74</f>
        <v>9.39</v>
      </c>
      <c r="L74">
        <f>NDMC_EOD!AG74+NDMC_EOD!AH74</f>
        <v>46.97</v>
      </c>
      <c r="M74">
        <f>TPDDL_EOD!AG74+TPDDL_EOD!AH74</f>
        <v>29.88</v>
      </c>
      <c r="N74">
        <f t="shared" si="6"/>
        <v>155</v>
      </c>
      <c r="O74" s="154">
        <f t="shared" si="7"/>
        <v>0</v>
      </c>
      <c r="P74">
        <v>43.85</v>
      </c>
      <c r="Q74">
        <v>24.91</v>
      </c>
      <c r="R74">
        <v>9.39</v>
      </c>
      <c r="S74">
        <v>46.97</v>
      </c>
      <c r="T74">
        <v>29.88</v>
      </c>
      <c r="U74" s="156">
        <f t="shared" si="8"/>
        <v>155</v>
      </c>
      <c r="V74" s="154">
        <f t="shared" si="9"/>
        <v>0</v>
      </c>
    </row>
    <row r="75" spans="1:22">
      <c r="A75" t="s">
        <v>117</v>
      </c>
      <c r="B75">
        <f>PPCL!B75</f>
        <v>158</v>
      </c>
      <c r="C75">
        <f>PPCL!C75</f>
        <v>0</v>
      </c>
      <c r="D75">
        <f>PPCL!M75</f>
        <v>158</v>
      </c>
      <c r="E75">
        <f>PPCL!N75</f>
        <v>0</v>
      </c>
      <c r="F75">
        <f t="shared" si="10"/>
        <v>158</v>
      </c>
      <c r="G75">
        <f t="shared" si="11"/>
        <v>158</v>
      </c>
      <c r="H75" s="154"/>
      <c r="I75">
        <f>BRPL_EOD!AG75+BRPL_EOD!AH75</f>
        <v>44.7</v>
      </c>
      <c r="J75">
        <f>BYPL_EOD!AG75+BYPL_EOD!AH75</f>
        <v>25.39</v>
      </c>
      <c r="K75">
        <f>MES_EOD!AG75+MES_EOD!AH75</f>
        <v>9.57</v>
      </c>
      <c r="L75">
        <f>NDMC_EOD!AG75+NDMC_EOD!AH75</f>
        <v>47.87</v>
      </c>
      <c r="M75">
        <f>TPDDL_EOD!AG75+TPDDL_EOD!AH75</f>
        <v>30.46</v>
      </c>
      <c r="N75">
        <f t="shared" si="6"/>
        <v>157.99</v>
      </c>
      <c r="O75" s="154">
        <f t="shared" si="7"/>
        <v>9.9999999999909051E-3</v>
      </c>
      <c r="P75">
        <v>44.7</v>
      </c>
      <c r="Q75">
        <v>25.390599999999999</v>
      </c>
      <c r="R75">
        <v>9.5734605393896306</v>
      </c>
      <c r="S75">
        <v>47.873690205819727</v>
      </c>
      <c r="T75">
        <v>30.462249254790631</v>
      </c>
      <c r="U75" s="156">
        <f t="shared" si="8"/>
        <v>157.99999999999997</v>
      </c>
      <c r="V75" s="154">
        <f t="shared" si="9"/>
        <v>0</v>
      </c>
    </row>
    <row r="76" spans="1:22">
      <c r="A76" t="s">
        <v>118</v>
      </c>
      <c r="B76">
        <f>PPCL!B76</f>
        <v>158</v>
      </c>
      <c r="C76">
        <f>PPCL!C76</f>
        <v>0</v>
      </c>
      <c r="D76">
        <f>PPCL!M76</f>
        <v>158</v>
      </c>
      <c r="E76">
        <f>PPCL!N76</f>
        <v>0</v>
      </c>
      <c r="F76">
        <f t="shared" si="10"/>
        <v>158</v>
      </c>
      <c r="G76">
        <f t="shared" si="11"/>
        <v>158</v>
      </c>
      <c r="H76" s="154"/>
      <c r="I76">
        <f>BRPL_EOD!AG76+BRPL_EOD!AH76</f>
        <v>44.7</v>
      </c>
      <c r="J76">
        <f>BYPL_EOD!AG76+BYPL_EOD!AH76</f>
        <v>25.39</v>
      </c>
      <c r="K76">
        <f>MES_EOD!AG76+MES_EOD!AH76</f>
        <v>9.57</v>
      </c>
      <c r="L76">
        <f>NDMC_EOD!AG76+NDMC_EOD!AH76</f>
        <v>47.87</v>
      </c>
      <c r="M76">
        <f>TPDDL_EOD!AG76+TPDDL_EOD!AH76</f>
        <v>30.46</v>
      </c>
      <c r="N76">
        <f t="shared" si="6"/>
        <v>157.99</v>
      </c>
      <c r="O76" s="154">
        <f t="shared" si="7"/>
        <v>9.9999999999909051E-3</v>
      </c>
      <c r="P76">
        <v>44.7</v>
      </c>
      <c r="Q76">
        <v>25.390599999999999</v>
      </c>
      <c r="R76">
        <v>9.5734605393896306</v>
      </c>
      <c r="S76">
        <v>47.873690205819727</v>
      </c>
      <c r="T76">
        <v>30.462249254790631</v>
      </c>
      <c r="U76" s="156">
        <f t="shared" si="8"/>
        <v>157.99999999999997</v>
      </c>
      <c r="V76" s="154">
        <f t="shared" si="9"/>
        <v>0</v>
      </c>
    </row>
    <row r="77" spans="1:22">
      <c r="A77" t="s">
        <v>119</v>
      </c>
      <c r="B77">
        <f>PPCL!B77</f>
        <v>158</v>
      </c>
      <c r="C77">
        <f>PPCL!C77</f>
        <v>0</v>
      </c>
      <c r="D77">
        <f>PPCL!M77</f>
        <v>158</v>
      </c>
      <c r="E77">
        <f>PPCL!N77</f>
        <v>0</v>
      </c>
      <c r="F77">
        <f t="shared" si="10"/>
        <v>158</v>
      </c>
      <c r="G77">
        <f t="shared" si="11"/>
        <v>158</v>
      </c>
      <c r="H77" s="154"/>
      <c r="I77">
        <f>BRPL_EOD!AG77+BRPL_EOD!AH77</f>
        <v>44.7</v>
      </c>
      <c r="J77">
        <f>BYPL_EOD!AG77+BYPL_EOD!AH77</f>
        <v>25.39</v>
      </c>
      <c r="K77">
        <f>MES_EOD!AG77+MES_EOD!AH77</f>
        <v>9.57</v>
      </c>
      <c r="L77">
        <f>NDMC_EOD!AG77+NDMC_EOD!AH77</f>
        <v>47.87</v>
      </c>
      <c r="M77">
        <f>TPDDL_EOD!AG77+TPDDL_EOD!AH77</f>
        <v>30.46</v>
      </c>
      <c r="N77">
        <f t="shared" si="6"/>
        <v>157.99</v>
      </c>
      <c r="O77" s="154">
        <f t="shared" si="7"/>
        <v>9.9999999999909051E-3</v>
      </c>
      <c r="P77">
        <v>44.7</v>
      </c>
      <c r="Q77">
        <v>25.390599999999999</v>
      </c>
      <c r="R77">
        <v>9.5734605393896306</v>
      </c>
      <c r="S77">
        <v>47.873690205819727</v>
      </c>
      <c r="T77">
        <v>30.462249254790631</v>
      </c>
      <c r="U77" s="156">
        <f t="shared" si="8"/>
        <v>157.99999999999997</v>
      </c>
      <c r="V77" s="154">
        <f t="shared" si="9"/>
        <v>0</v>
      </c>
    </row>
    <row r="78" spans="1:22">
      <c r="A78" t="s">
        <v>120</v>
      </c>
      <c r="B78">
        <f>PPCL!B78</f>
        <v>158</v>
      </c>
      <c r="C78">
        <f>PPCL!C78</f>
        <v>0</v>
      </c>
      <c r="D78">
        <f>PPCL!M78</f>
        <v>158</v>
      </c>
      <c r="E78">
        <f>PPCL!N78</f>
        <v>0</v>
      </c>
      <c r="F78">
        <f t="shared" si="10"/>
        <v>158</v>
      </c>
      <c r="G78">
        <f t="shared" si="11"/>
        <v>158</v>
      </c>
      <c r="H78" s="154"/>
      <c r="I78">
        <f>BRPL_EOD!AG78+BRPL_EOD!AH78</f>
        <v>44.7</v>
      </c>
      <c r="J78">
        <f>BYPL_EOD!AG78+BYPL_EOD!AH78</f>
        <v>25.39</v>
      </c>
      <c r="K78">
        <f>MES_EOD!AG78+MES_EOD!AH78</f>
        <v>9.57</v>
      </c>
      <c r="L78">
        <f>NDMC_EOD!AG78+NDMC_EOD!AH78</f>
        <v>47.87</v>
      </c>
      <c r="M78">
        <f>TPDDL_EOD!AG78+TPDDL_EOD!AH78</f>
        <v>30.46</v>
      </c>
      <c r="N78">
        <f t="shared" si="6"/>
        <v>157.99</v>
      </c>
      <c r="O78" s="154">
        <f t="shared" si="7"/>
        <v>9.9999999999909051E-3</v>
      </c>
      <c r="P78">
        <v>44.7</v>
      </c>
      <c r="Q78">
        <v>25.390599999999999</v>
      </c>
      <c r="R78">
        <v>9.5734605393896306</v>
      </c>
      <c r="S78">
        <v>47.873690205819727</v>
      </c>
      <c r="T78">
        <v>30.462249254790631</v>
      </c>
      <c r="U78" s="156">
        <f t="shared" si="8"/>
        <v>157.99999999999997</v>
      </c>
      <c r="V78" s="154">
        <f t="shared" si="9"/>
        <v>0</v>
      </c>
    </row>
    <row r="79" spans="1:22">
      <c r="A79" t="s">
        <v>121</v>
      </c>
      <c r="B79">
        <f>PPCL!B79</f>
        <v>164</v>
      </c>
      <c r="C79">
        <f>PPCL!C79</f>
        <v>0</v>
      </c>
      <c r="D79">
        <f>PPCL!M79</f>
        <v>164</v>
      </c>
      <c r="E79">
        <f>PPCL!N79</f>
        <v>0</v>
      </c>
      <c r="F79">
        <f t="shared" si="10"/>
        <v>164</v>
      </c>
      <c r="G79">
        <f t="shared" si="11"/>
        <v>164</v>
      </c>
      <c r="H79" s="154"/>
      <c r="I79">
        <f>BRPL_EOD!AG79+BRPL_EOD!AH79</f>
        <v>46.4</v>
      </c>
      <c r="J79">
        <f>BYPL_EOD!AG79+BYPL_EOD!AH79</f>
        <v>26.35</v>
      </c>
      <c r="K79">
        <f>MES_EOD!AG79+MES_EOD!AH79</f>
        <v>9.94</v>
      </c>
      <c r="L79">
        <f>NDMC_EOD!AG79+NDMC_EOD!AH79</f>
        <v>49.69</v>
      </c>
      <c r="M79">
        <f>TPDDL_EOD!AG79+TPDDL_EOD!AH79</f>
        <v>31.62</v>
      </c>
      <c r="N79">
        <f t="shared" si="6"/>
        <v>164</v>
      </c>
      <c r="O79" s="154">
        <f t="shared" si="7"/>
        <v>0</v>
      </c>
      <c r="P79">
        <v>46.4</v>
      </c>
      <c r="Q79">
        <v>26.35</v>
      </c>
      <c r="R79">
        <v>9.94</v>
      </c>
      <c r="S79">
        <v>49.69</v>
      </c>
      <c r="T79">
        <v>31.62</v>
      </c>
      <c r="U79" s="156">
        <f t="shared" si="8"/>
        <v>164</v>
      </c>
      <c r="V79" s="154">
        <f t="shared" si="9"/>
        <v>0</v>
      </c>
    </row>
    <row r="80" spans="1:22">
      <c r="A80" t="s">
        <v>122</v>
      </c>
      <c r="B80">
        <f>PPCL!B80</f>
        <v>164</v>
      </c>
      <c r="C80">
        <f>PPCL!C80</f>
        <v>0</v>
      </c>
      <c r="D80">
        <f>PPCL!M80</f>
        <v>164</v>
      </c>
      <c r="E80">
        <f>PPCL!N80</f>
        <v>0</v>
      </c>
      <c r="F80">
        <f t="shared" si="10"/>
        <v>164</v>
      </c>
      <c r="G80">
        <f t="shared" si="11"/>
        <v>164</v>
      </c>
      <c r="H80" s="154"/>
      <c r="I80">
        <f>BRPL_EOD!AG80+BRPL_EOD!AH80</f>
        <v>46.4</v>
      </c>
      <c r="J80">
        <f>BYPL_EOD!AG80+BYPL_EOD!AH80</f>
        <v>26.35</v>
      </c>
      <c r="K80">
        <f>MES_EOD!AG80+MES_EOD!AH80</f>
        <v>9.94</v>
      </c>
      <c r="L80">
        <f>NDMC_EOD!AG80+NDMC_EOD!AH80</f>
        <v>49.69</v>
      </c>
      <c r="M80">
        <f>TPDDL_EOD!AG80+TPDDL_EOD!AH80</f>
        <v>31.62</v>
      </c>
      <c r="N80">
        <f t="shared" si="6"/>
        <v>164</v>
      </c>
      <c r="O80" s="154">
        <f t="shared" si="7"/>
        <v>0</v>
      </c>
      <c r="P80">
        <v>46.4</v>
      </c>
      <c r="Q80">
        <v>26.35</v>
      </c>
      <c r="R80">
        <v>9.94</v>
      </c>
      <c r="S80">
        <v>49.69</v>
      </c>
      <c r="T80">
        <v>31.62</v>
      </c>
      <c r="U80" s="156">
        <f t="shared" si="8"/>
        <v>164</v>
      </c>
      <c r="V80" s="154">
        <f t="shared" si="9"/>
        <v>0</v>
      </c>
    </row>
    <row r="81" spans="1:22">
      <c r="A81" t="s">
        <v>123</v>
      </c>
      <c r="B81">
        <f>PPCL!B81</f>
        <v>158</v>
      </c>
      <c r="C81">
        <f>PPCL!C81</f>
        <v>0</v>
      </c>
      <c r="D81">
        <f>PPCL!M81</f>
        <v>158</v>
      </c>
      <c r="E81">
        <f>PPCL!N81</f>
        <v>0</v>
      </c>
      <c r="F81">
        <f t="shared" si="10"/>
        <v>158</v>
      </c>
      <c r="G81">
        <f t="shared" si="11"/>
        <v>158</v>
      </c>
      <c r="H81" s="154"/>
      <c r="I81">
        <f>BRPL_EOD!AG81+BRPL_EOD!AH81</f>
        <v>44.7</v>
      </c>
      <c r="J81">
        <f>BYPL_EOD!AG81+BYPL_EOD!AH81</f>
        <v>25.39</v>
      </c>
      <c r="K81">
        <f>MES_EOD!AG81+MES_EOD!AH81</f>
        <v>9.57</v>
      </c>
      <c r="L81">
        <f>NDMC_EOD!AG81+NDMC_EOD!AH81</f>
        <v>47.87</v>
      </c>
      <c r="M81">
        <f>TPDDL_EOD!AG81+TPDDL_EOD!AH81</f>
        <v>30.46</v>
      </c>
      <c r="N81">
        <f t="shared" si="6"/>
        <v>157.99</v>
      </c>
      <c r="O81" s="154">
        <f t="shared" si="7"/>
        <v>9.9999999999909051E-3</v>
      </c>
      <c r="P81">
        <v>44.7</v>
      </c>
      <c r="Q81">
        <v>25.390599999999999</v>
      </c>
      <c r="R81">
        <v>9.5734605393896306</v>
      </c>
      <c r="S81">
        <v>47.873690205819727</v>
      </c>
      <c r="T81">
        <v>30.462249254790631</v>
      </c>
      <c r="U81" s="156">
        <f t="shared" si="8"/>
        <v>157.99999999999997</v>
      </c>
      <c r="V81" s="154">
        <f t="shared" si="9"/>
        <v>0</v>
      </c>
    </row>
    <row r="82" spans="1:22">
      <c r="A82" t="s">
        <v>124</v>
      </c>
      <c r="B82">
        <f>PPCL!B82</f>
        <v>164</v>
      </c>
      <c r="C82">
        <f>PPCL!C82</f>
        <v>0</v>
      </c>
      <c r="D82">
        <f>PPCL!M82</f>
        <v>164</v>
      </c>
      <c r="E82">
        <f>PPCL!N82</f>
        <v>0</v>
      </c>
      <c r="F82">
        <f t="shared" si="10"/>
        <v>164</v>
      </c>
      <c r="G82">
        <f t="shared" si="11"/>
        <v>164</v>
      </c>
      <c r="H82" s="154"/>
      <c r="I82">
        <f>BRPL_EOD!AG82+BRPL_EOD!AH82</f>
        <v>46.4</v>
      </c>
      <c r="J82">
        <f>BYPL_EOD!AG82+BYPL_EOD!AH82</f>
        <v>26.35</v>
      </c>
      <c r="K82">
        <f>MES_EOD!AG82+MES_EOD!AH82</f>
        <v>9.94</v>
      </c>
      <c r="L82">
        <f>NDMC_EOD!AG82+NDMC_EOD!AH82</f>
        <v>49.69</v>
      </c>
      <c r="M82">
        <f>TPDDL_EOD!AG82+TPDDL_EOD!AH82</f>
        <v>31.62</v>
      </c>
      <c r="N82">
        <f t="shared" si="6"/>
        <v>164</v>
      </c>
      <c r="O82" s="154">
        <f t="shared" si="7"/>
        <v>0</v>
      </c>
      <c r="P82">
        <v>46.4</v>
      </c>
      <c r="Q82">
        <v>26.35</v>
      </c>
      <c r="R82">
        <v>9.94</v>
      </c>
      <c r="S82">
        <v>49.69</v>
      </c>
      <c r="T82">
        <v>31.62</v>
      </c>
      <c r="U82" s="156">
        <f t="shared" si="8"/>
        <v>164</v>
      </c>
      <c r="V82" s="154">
        <f t="shared" si="9"/>
        <v>0</v>
      </c>
    </row>
    <row r="83" spans="1:22">
      <c r="A83" t="s">
        <v>125</v>
      </c>
      <c r="B83">
        <f>PPCL!B83</f>
        <v>164</v>
      </c>
      <c r="C83">
        <f>PPCL!C83</f>
        <v>0</v>
      </c>
      <c r="D83">
        <f>PPCL!M83</f>
        <v>164</v>
      </c>
      <c r="E83">
        <f>PPCL!N83</f>
        <v>0</v>
      </c>
      <c r="F83">
        <f t="shared" si="10"/>
        <v>164</v>
      </c>
      <c r="G83">
        <f t="shared" si="11"/>
        <v>164</v>
      </c>
      <c r="H83" s="154"/>
      <c r="I83">
        <f>BRPL_EOD!AG83+BRPL_EOD!AH83</f>
        <v>46.4</v>
      </c>
      <c r="J83">
        <f>BYPL_EOD!AG83+BYPL_EOD!AH83</f>
        <v>26.35</v>
      </c>
      <c r="K83">
        <f>MES_EOD!AG83+MES_EOD!AH83</f>
        <v>9.94</v>
      </c>
      <c r="L83">
        <f>NDMC_EOD!AG83+NDMC_EOD!AH83</f>
        <v>49.69</v>
      </c>
      <c r="M83">
        <f>TPDDL_EOD!AG83+TPDDL_EOD!AH83</f>
        <v>31.62</v>
      </c>
      <c r="N83">
        <f t="shared" si="6"/>
        <v>164</v>
      </c>
      <c r="O83" s="154">
        <f t="shared" si="7"/>
        <v>0</v>
      </c>
      <c r="P83">
        <v>46.4</v>
      </c>
      <c r="Q83">
        <v>26.35</v>
      </c>
      <c r="R83">
        <v>9.94</v>
      </c>
      <c r="S83">
        <v>49.69</v>
      </c>
      <c r="T83">
        <v>31.62</v>
      </c>
      <c r="U83" s="156">
        <f t="shared" si="8"/>
        <v>164</v>
      </c>
      <c r="V83" s="154">
        <f t="shared" si="9"/>
        <v>0</v>
      </c>
    </row>
    <row r="84" spans="1:22">
      <c r="A84" t="s">
        <v>126</v>
      </c>
      <c r="B84">
        <f>PPCL!B84</f>
        <v>164</v>
      </c>
      <c r="C84">
        <f>PPCL!C84</f>
        <v>0</v>
      </c>
      <c r="D84">
        <f>PPCL!M84</f>
        <v>164</v>
      </c>
      <c r="E84">
        <f>PPCL!N84</f>
        <v>0</v>
      </c>
      <c r="F84">
        <f t="shared" si="10"/>
        <v>164</v>
      </c>
      <c r="G84">
        <f t="shared" si="11"/>
        <v>164</v>
      </c>
      <c r="H84" s="154"/>
      <c r="I84">
        <f>BRPL_EOD!AG84+BRPL_EOD!AH84</f>
        <v>46.4</v>
      </c>
      <c r="J84">
        <f>BYPL_EOD!AG84+BYPL_EOD!AH84</f>
        <v>26.35</v>
      </c>
      <c r="K84">
        <f>MES_EOD!AG84+MES_EOD!AH84</f>
        <v>9.94</v>
      </c>
      <c r="L84">
        <f>NDMC_EOD!AG84+NDMC_EOD!AH84</f>
        <v>49.69</v>
      </c>
      <c r="M84">
        <f>TPDDL_EOD!AG84+TPDDL_EOD!AH84</f>
        <v>31.62</v>
      </c>
      <c r="N84">
        <f t="shared" si="6"/>
        <v>164</v>
      </c>
      <c r="O84" s="154">
        <f t="shared" si="7"/>
        <v>0</v>
      </c>
      <c r="P84">
        <v>46.4</v>
      </c>
      <c r="Q84">
        <v>26.35</v>
      </c>
      <c r="R84">
        <v>9.94</v>
      </c>
      <c r="S84">
        <v>49.69</v>
      </c>
      <c r="T84">
        <v>31.62</v>
      </c>
      <c r="U84" s="156">
        <f t="shared" si="8"/>
        <v>164</v>
      </c>
      <c r="V84" s="154">
        <f t="shared" si="9"/>
        <v>0</v>
      </c>
    </row>
    <row r="85" spans="1:22">
      <c r="A85" t="s">
        <v>127</v>
      </c>
      <c r="B85">
        <f>PPCL!B85</f>
        <v>164</v>
      </c>
      <c r="C85">
        <f>PPCL!C85</f>
        <v>0</v>
      </c>
      <c r="D85">
        <f>PPCL!M85</f>
        <v>164</v>
      </c>
      <c r="E85">
        <f>PPCL!N85</f>
        <v>0</v>
      </c>
      <c r="F85">
        <f t="shared" si="10"/>
        <v>164</v>
      </c>
      <c r="G85">
        <f t="shared" si="11"/>
        <v>164</v>
      </c>
      <c r="H85" s="154"/>
      <c r="I85">
        <f>BRPL_EOD!AG85+BRPL_EOD!AH85</f>
        <v>46.4</v>
      </c>
      <c r="J85">
        <f>BYPL_EOD!AG85+BYPL_EOD!AH85</f>
        <v>26.35</v>
      </c>
      <c r="K85">
        <f>MES_EOD!AG85+MES_EOD!AH85</f>
        <v>9.94</v>
      </c>
      <c r="L85">
        <f>NDMC_EOD!AG85+NDMC_EOD!AH85</f>
        <v>49.69</v>
      </c>
      <c r="M85">
        <f>TPDDL_EOD!AG85+TPDDL_EOD!AH85</f>
        <v>31.62</v>
      </c>
      <c r="N85">
        <f t="shared" si="6"/>
        <v>164</v>
      </c>
      <c r="O85" s="154">
        <f t="shared" si="7"/>
        <v>0</v>
      </c>
      <c r="P85">
        <v>46.4</v>
      </c>
      <c r="Q85">
        <v>26.35</v>
      </c>
      <c r="R85">
        <v>9.94</v>
      </c>
      <c r="S85">
        <v>49.69</v>
      </c>
      <c r="T85">
        <v>31.62</v>
      </c>
      <c r="U85" s="156">
        <f t="shared" si="8"/>
        <v>164</v>
      </c>
      <c r="V85" s="154">
        <f t="shared" si="9"/>
        <v>0</v>
      </c>
    </row>
    <row r="86" spans="1:22">
      <c r="A86" t="s">
        <v>128</v>
      </c>
      <c r="B86">
        <f>PPCL!B86</f>
        <v>164</v>
      </c>
      <c r="C86">
        <f>PPCL!C86</f>
        <v>0</v>
      </c>
      <c r="D86">
        <f>PPCL!M86</f>
        <v>164</v>
      </c>
      <c r="E86">
        <f>PPCL!N86</f>
        <v>0</v>
      </c>
      <c r="F86">
        <f t="shared" si="10"/>
        <v>164</v>
      </c>
      <c r="G86">
        <f t="shared" si="11"/>
        <v>164</v>
      </c>
      <c r="H86" s="154"/>
      <c r="I86">
        <f>BRPL_EOD!AG86+BRPL_EOD!AH86</f>
        <v>46.4</v>
      </c>
      <c r="J86">
        <f>BYPL_EOD!AG86+BYPL_EOD!AH86</f>
        <v>26.35</v>
      </c>
      <c r="K86">
        <f>MES_EOD!AG86+MES_EOD!AH86</f>
        <v>9.94</v>
      </c>
      <c r="L86">
        <f>NDMC_EOD!AG86+NDMC_EOD!AH86</f>
        <v>49.69</v>
      </c>
      <c r="M86">
        <f>TPDDL_EOD!AG86+TPDDL_EOD!AH86</f>
        <v>31.62</v>
      </c>
      <c r="N86">
        <f t="shared" si="6"/>
        <v>164</v>
      </c>
      <c r="O86" s="154">
        <f t="shared" si="7"/>
        <v>0</v>
      </c>
      <c r="P86">
        <v>46.4</v>
      </c>
      <c r="Q86">
        <v>26.35</v>
      </c>
      <c r="R86">
        <v>9.94</v>
      </c>
      <c r="S86">
        <v>49.69</v>
      </c>
      <c r="T86">
        <v>31.62</v>
      </c>
      <c r="U86" s="156">
        <f t="shared" si="8"/>
        <v>164</v>
      </c>
      <c r="V86" s="154">
        <f t="shared" si="9"/>
        <v>0</v>
      </c>
    </row>
    <row r="87" spans="1:22">
      <c r="A87" t="s">
        <v>129</v>
      </c>
      <c r="B87">
        <f>PPCL!B87</f>
        <v>158</v>
      </c>
      <c r="C87">
        <f>PPCL!C87</f>
        <v>0</v>
      </c>
      <c r="D87">
        <f>PPCL!M87</f>
        <v>158</v>
      </c>
      <c r="E87">
        <f>PPCL!N87</f>
        <v>0</v>
      </c>
      <c r="F87">
        <f t="shared" si="10"/>
        <v>158</v>
      </c>
      <c r="G87">
        <f t="shared" si="11"/>
        <v>158</v>
      </c>
      <c r="H87" s="154"/>
      <c r="I87">
        <f>BRPL_EOD!AG87+BRPL_EOD!AH87</f>
        <v>44.7</v>
      </c>
      <c r="J87">
        <f>BYPL_EOD!AG87+BYPL_EOD!AH87</f>
        <v>25.39</v>
      </c>
      <c r="K87">
        <f>MES_EOD!AG87+MES_EOD!AH87</f>
        <v>9.57</v>
      </c>
      <c r="L87">
        <f>NDMC_EOD!AG87+NDMC_EOD!AH87</f>
        <v>47.87</v>
      </c>
      <c r="M87">
        <f>TPDDL_EOD!AG87+TPDDL_EOD!AH87</f>
        <v>30.46</v>
      </c>
      <c r="N87">
        <f t="shared" si="6"/>
        <v>157.99</v>
      </c>
      <c r="O87" s="154">
        <f t="shared" si="7"/>
        <v>9.9999999999909051E-3</v>
      </c>
      <c r="P87">
        <v>44.7</v>
      </c>
      <c r="Q87">
        <v>25.390599999999999</v>
      </c>
      <c r="R87">
        <v>9.5734605393896306</v>
      </c>
      <c r="S87">
        <v>47.873690205819727</v>
      </c>
      <c r="T87">
        <v>30.462249254790631</v>
      </c>
      <c r="U87" s="156">
        <f t="shared" si="8"/>
        <v>157.99999999999997</v>
      </c>
      <c r="V87" s="154">
        <f t="shared" si="9"/>
        <v>0</v>
      </c>
    </row>
    <row r="88" spans="1:22">
      <c r="A88" t="s">
        <v>130</v>
      </c>
      <c r="B88">
        <f>PPCL!B88</f>
        <v>161</v>
      </c>
      <c r="C88">
        <f>PPCL!C88</f>
        <v>0</v>
      </c>
      <c r="D88">
        <f>PPCL!M88</f>
        <v>161</v>
      </c>
      <c r="E88">
        <f>PPCL!N88</f>
        <v>0</v>
      </c>
      <c r="F88">
        <f t="shared" si="10"/>
        <v>161</v>
      </c>
      <c r="G88">
        <f t="shared" si="11"/>
        <v>161</v>
      </c>
      <c r="H88" s="154"/>
      <c r="I88">
        <f>BRPL_EOD!AG88+BRPL_EOD!AH88</f>
        <v>45.55</v>
      </c>
      <c r="J88">
        <f>BYPL_EOD!AG88+BYPL_EOD!AH88</f>
        <v>25.87</v>
      </c>
      <c r="K88">
        <f>MES_EOD!AG88+MES_EOD!AH88</f>
        <v>9.76</v>
      </c>
      <c r="L88">
        <f>NDMC_EOD!AG88+NDMC_EOD!AH88</f>
        <v>48.78</v>
      </c>
      <c r="M88">
        <f>TPDDL_EOD!AG88+TPDDL_EOD!AH88</f>
        <v>31.04</v>
      </c>
      <c r="N88">
        <f t="shared" si="6"/>
        <v>161</v>
      </c>
      <c r="O88" s="154">
        <f t="shared" si="7"/>
        <v>0</v>
      </c>
      <c r="P88">
        <v>45.55</v>
      </c>
      <c r="Q88">
        <v>25.87</v>
      </c>
      <c r="R88">
        <v>9.76</v>
      </c>
      <c r="S88">
        <v>48.78</v>
      </c>
      <c r="T88">
        <v>31.04</v>
      </c>
      <c r="U88" s="156">
        <f t="shared" si="8"/>
        <v>161</v>
      </c>
      <c r="V88" s="154">
        <f t="shared" si="9"/>
        <v>0</v>
      </c>
    </row>
    <row r="89" spans="1:22">
      <c r="A89" t="s">
        <v>131</v>
      </c>
      <c r="B89">
        <f>PPCL!B89</f>
        <v>161</v>
      </c>
      <c r="C89">
        <f>PPCL!C89</f>
        <v>0</v>
      </c>
      <c r="D89">
        <f>PPCL!M89</f>
        <v>161</v>
      </c>
      <c r="E89">
        <f>PPCL!N89</f>
        <v>0</v>
      </c>
      <c r="F89">
        <f t="shared" si="10"/>
        <v>161</v>
      </c>
      <c r="G89">
        <f t="shared" si="11"/>
        <v>161</v>
      </c>
      <c r="H89" s="154"/>
      <c r="I89">
        <f>BRPL_EOD!AG89+BRPL_EOD!AH89</f>
        <v>45.55</v>
      </c>
      <c r="J89">
        <f>BYPL_EOD!AG89+BYPL_EOD!AH89</f>
        <v>25.87</v>
      </c>
      <c r="K89">
        <f>MES_EOD!AG89+MES_EOD!AH89</f>
        <v>9.76</v>
      </c>
      <c r="L89">
        <f>NDMC_EOD!AG89+NDMC_EOD!AH89</f>
        <v>48.78</v>
      </c>
      <c r="M89">
        <f>TPDDL_EOD!AG89+TPDDL_EOD!AH89</f>
        <v>31.04</v>
      </c>
      <c r="N89">
        <f t="shared" si="6"/>
        <v>161</v>
      </c>
      <c r="O89" s="154">
        <f t="shared" si="7"/>
        <v>0</v>
      </c>
      <c r="P89">
        <v>45.55</v>
      </c>
      <c r="Q89">
        <v>25.87</v>
      </c>
      <c r="R89">
        <v>9.76</v>
      </c>
      <c r="S89">
        <v>48.78</v>
      </c>
      <c r="T89">
        <v>31.04</v>
      </c>
      <c r="U89" s="156">
        <f t="shared" si="8"/>
        <v>161</v>
      </c>
      <c r="V89" s="154">
        <f t="shared" si="9"/>
        <v>0</v>
      </c>
    </row>
    <row r="90" spans="1:22">
      <c r="A90" t="s">
        <v>132</v>
      </c>
      <c r="B90">
        <f>PPCL!B90</f>
        <v>161</v>
      </c>
      <c r="C90">
        <f>PPCL!C90</f>
        <v>0</v>
      </c>
      <c r="D90">
        <f>PPCL!M90</f>
        <v>161</v>
      </c>
      <c r="E90">
        <f>PPCL!N90</f>
        <v>0</v>
      </c>
      <c r="F90">
        <f t="shared" si="10"/>
        <v>161</v>
      </c>
      <c r="G90">
        <f t="shared" si="11"/>
        <v>161</v>
      </c>
      <c r="H90" s="154"/>
      <c r="I90">
        <f>BRPL_EOD!AG90+BRPL_EOD!AH90</f>
        <v>45.55</v>
      </c>
      <c r="J90">
        <f>BYPL_EOD!AG90+BYPL_EOD!AH90</f>
        <v>25.87</v>
      </c>
      <c r="K90">
        <f>MES_EOD!AG90+MES_EOD!AH90</f>
        <v>9.76</v>
      </c>
      <c r="L90">
        <f>NDMC_EOD!AG90+NDMC_EOD!AH90</f>
        <v>48.78</v>
      </c>
      <c r="M90">
        <f>TPDDL_EOD!AG90+TPDDL_EOD!AH90</f>
        <v>31.04</v>
      </c>
      <c r="N90">
        <f t="shared" si="6"/>
        <v>161</v>
      </c>
      <c r="O90" s="154">
        <f t="shared" si="7"/>
        <v>0</v>
      </c>
      <c r="P90">
        <v>45.55</v>
      </c>
      <c r="Q90">
        <v>25.87</v>
      </c>
      <c r="R90">
        <v>9.76</v>
      </c>
      <c r="S90">
        <v>48.78</v>
      </c>
      <c r="T90">
        <v>31.04</v>
      </c>
      <c r="U90" s="156">
        <f t="shared" si="8"/>
        <v>161</v>
      </c>
      <c r="V90" s="154">
        <f t="shared" si="9"/>
        <v>0</v>
      </c>
    </row>
    <row r="91" spans="1:22">
      <c r="A91" t="s">
        <v>133</v>
      </c>
      <c r="B91">
        <f>PPCL!B91</f>
        <v>161</v>
      </c>
      <c r="C91">
        <f>PPCL!C91</f>
        <v>0</v>
      </c>
      <c r="D91">
        <f>PPCL!M91</f>
        <v>161</v>
      </c>
      <c r="E91">
        <f>PPCL!N91</f>
        <v>0</v>
      </c>
      <c r="F91">
        <f t="shared" si="10"/>
        <v>161</v>
      </c>
      <c r="G91">
        <f t="shared" si="11"/>
        <v>161</v>
      </c>
      <c r="H91" s="154"/>
      <c r="I91">
        <f>BRPL_EOD!AG91+BRPL_EOD!AH91</f>
        <v>45.55</v>
      </c>
      <c r="J91">
        <f>BYPL_EOD!AG91+BYPL_EOD!AH91</f>
        <v>25.87</v>
      </c>
      <c r="K91">
        <f>MES_EOD!AG91+MES_EOD!AH91</f>
        <v>9.76</v>
      </c>
      <c r="L91">
        <f>NDMC_EOD!AG91+NDMC_EOD!AH91</f>
        <v>48.78</v>
      </c>
      <c r="M91">
        <f>TPDDL_EOD!AG91+TPDDL_EOD!AH91</f>
        <v>31.04</v>
      </c>
      <c r="N91">
        <f t="shared" si="6"/>
        <v>161</v>
      </c>
      <c r="O91" s="154">
        <f t="shared" si="7"/>
        <v>0</v>
      </c>
      <c r="P91">
        <v>45.55</v>
      </c>
      <c r="Q91">
        <v>25.87</v>
      </c>
      <c r="R91">
        <v>9.76</v>
      </c>
      <c r="S91">
        <v>48.78</v>
      </c>
      <c r="T91">
        <v>31.04</v>
      </c>
      <c r="U91" s="156">
        <f t="shared" si="8"/>
        <v>161</v>
      </c>
      <c r="V91" s="154">
        <f t="shared" si="9"/>
        <v>0</v>
      </c>
    </row>
    <row r="92" spans="1:22">
      <c r="A92" t="s">
        <v>134</v>
      </c>
      <c r="B92">
        <f>PPCL!B92</f>
        <v>161</v>
      </c>
      <c r="C92">
        <f>PPCL!C92</f>
        <v>0</v>
      </c>
      <c r="D92">
        <f>PPCL!M92</f>
        <v>161</v>
      </c>
      <c r="E92">
        <f>PPCL!N92</f>
        <v>0</v>
      </c>
      <c r="F92">
        <f t="shared" si="10"/>
        <v>161</v>
      </c>
      <c r="G92">
        <f t="shared" si="11"/>
        <v>161</v>
      </c>
      <c r="H92" s="154"/>
      <c r="I92">
        <f>BRPL_EOD!AG92+BRPL_EOD!AH92</f>
        <v>45.55</v>
      </c>
      <c r="J92">
        <f>BYPL_EOD!AG92+BYPL_EOD!AH92</f>
        <v>25.87</v>
      </c>
      <c r="K92">
        <f>MES_EOD!AG92+MES_EOD!AH92</f>
        <v>9.76</v>
      </c>
      <c r="L92">
        <f>NDMC_EOD!AG92+NDMC_EOD!AH92</f>
        <v>48.78</v>
      </c>
      <c r="M92">
        <f>TPDDL_EOD!AG92+TPDDL_EOD!AH92</f>
        <v>31.04</v>
      </c>
      <c r="N92">
        <f t="shared" si="6"/>
        <v>161</v>
      </c>
      <c r="O92" s="154">
        <f t="shared" si="7"/>
        <v>0</v>
      </c>
      <c r="P92">
        <v>45.55</v>
      </c>
      <c r="Q92">
        <v>25.87</v>
      </c>
      <c r="R92">
        <v>9.76</v>
      </c>
      <c r="S92">
        <v>48.78</v>
      </c>
      <c r="T92">
        <v>31.04</v>
      </c>
      <c r="U92" s="156">
        <f t="shared" si="8"/>
        <v>161</v>
      </c>
      <c r="V92" s="154">
        <f t="shared" si="9"/>
        <v>0</v>
      </c>
    </row>
    <row r="93" spans="1:22">
      <c r="A93" t="s">
        <v>135</v>
      </c>
      <c r="B93">
        <f>PPCL!B93</f>
        <v>157</v>
      </c>
      <c r="C93">
        <f>PPCL!C93</f>
        <v>0</v>
      </c>
      <c r="D93">
        <f>PPCL!M93</f>
        <v>157</v>
      </c>
      <c r="E93">
        <f>PPCL!N93</f>
        <v>0</v>
      </c>
      <c r="F93">
        <f t="shared" si="10"/>
        <v>157</v>
      </c>
      <c r="G93">
        <f t="shared" si="11"/>
        <v>157</v>
      </c>
      <c r="H93" s="154"/>
      <c r="I93">
        <f>BRPL_EOD!AG93+BRPL_EOD!AH93</f>
        <v>44.42</v>
      </c>
      <c r="J93">
        <f>BYPL_EOD!AG93+BYPL_EOD!AH93</f>
        <v>25.23</v>
      </c>
      <c r="K93">
        <f>MES_EOD!AG93+MES_EOD!AH93</f>
        <v>9.51</v>
      </c>
      <c r="L93">
        <f>NDMC_EOD!AG93+NDMC_EOD!AH93</f>
        <v>47.57</v>
      </c>
      <c r="M93">
        <f>TPDDL_EOD!AG93+TPDDL_EOD!AH93</f>
        <v>30.27</v>
      </c>
      <c r="N93">
        <f t="shared" si="6"/>
        <v>157.00000000000003</v>
      </c>
      <c r="O93" s="154">
        <f t="shared" si="7"/>
        <v>0</v>
      </c>
      <c r="P93">
        <v>44.419999999999995</v>
      </c>
      <c r="Q93">
        <v>25.229999999999997</v>
      </c>
      <c r="R93">
        <v>9.509999999999998</v>
      </c>
      <c r="S93">
        <v>47.569999999999993</v>
      </c>
      <c r="T93">
        <v>30.269999999999992</v>
      </c>
      <c r="U93" s="156">
        <f t="shared" si="8"/>
        <v>156.99999999999997</v>
      </c>
      <c r="V93" s="154">
        <f t="shared" si="9"/>
        <v>0</v>
      </c>
    </row>
    <row r="94" spans="1:22">
      <c r="A94" t="s">
        <v>136</v>
      </c>
      <c r="B94">
        <f>PPCL!B94</f>
        <v>161</v>
      </c>
      <c r="C94">
        <f>PPCL!C94</f>
        <v>0</v>
      </c>
      <c r="D94">
        <f>PPCL!M94</f>
        <v>161</v>
      </c>
      <c r="E94">
        <f>PPCL!N94</f>
        <v>0</v>
      </c>
      <c r="F94">
        <f t="shared" si="10"/>
        <v>161</v>
      </c>
      <c r="G94">
        <f t="shared" si="11"/>
        <v>161</v>
      </c>
      <c r="H94" s="154"/>
      <c r="I94">
        <f>BRPL_EOD!AG94+BRPL_EOD!AH94</f>
        <v>45.55</v>
      </c>
      <c r="J94">
        <f>BYPL_EOD!AG94+BYPL_EOD!AH94</f>
        <v>25.87</v>
      </c>
      <c r="K94">
        <f>MES_EOD!AG94+MES_EOD!AH94</f>
        <v>9.76</v>
      </c>
      <c r="L94">
        <f>NDMC_EOD!AG94+NDMC_EOD!AH94</f>
        <v>48.78</v>
      </c>
      <c r="M94">
        <f>TPDDL_EOD!AG94+TPDDL_EOD!AH94</f>
        <v>31.04</v>
      </c>
      <c r="N94">
        <f t="shared" si="6"/>
        <v>161</v>
      </c>
      <c r="O94" s="154">
        <f t="shared" si="7"/>
        <v>0</v>
      </c>
      <c r="P94">
        <v>45.55</v>
      </c>
      <c r="Q94">
        <v>25.87</v>
      </c>
      <c r="R94">
        <v>9.76</v>
      </c>
      <c r="S94">
        <v>48.78</v>
      </c>
      <c r="T94">
        <v>31.04</v>
      </c>
      <c r="U94" s="156">
        <f t="shared" si="8"/>
        <v>161</v>
      </c>
      <c r="V94" s="154">
        <f t="shared" si="9"/>
        <v>0</v>
      </c>
    </row>
    <row r="95" spans="1:22">
      <c r="A95" t="s">
        <v>137</v>
      </c>
      <c r="B95">
        <f>PPCL!B95</f>
        <v>163</v>
      </c>
      <c r="C95">
        <f>PPCL!C95</f>
        <v>0</v>
      </c>
      <c r="D95">
        <f>PPCL!M95</f>
        <v>163</v>
      </c>
      <c r="E95">
        <f>PPCL!N95</f>
        <v>0</v>
      </c>
      <c r="F95">
        <f t="shared" si="10"/>
        <v>163</v>
      </c>
      <c r="G95">
        <f t="shared" si="11"/>
        <v>163</v>
      </c>
      <c r="H95" s="154"/>
      <c r="I95">
        <f>BRPL_EOD!AG95+BRPL_EOD!AH95</f>
        <v>46.11</v>
      </c>
      <c r="J95">
        <f>BYPL_EOD!AG95+BYPL_EOD!AH95</f>
        <v>26.19</v>
      </c>
      <c r="K95">
        <f>MES_EOD!AG95+MES_EOD!AH95</f>
        <v>9.8800000000000008</v>
      </c>
      <c r="L95">
        <f>NDMC_EOD!AG95+NDMC_EOD!AH95</f>
        <v>49.39</v>
      </c>
      <c r="M95">
        <f>TPDDL_EOD!AG95+TPDDL_EOD!AH95</f>
        <v>31.43</v>
      </c>
      <c r="N95">
        <f t="shared" si="6"/>
        <v>163</v>
      </c>
      <c r="O95" s="154">
        <f t="shared" si="7"/>
        <v>0</v>
      </c>
      <c r="P95">
        <v>46.11</v>
      </c>
      <c r="Q95">
        <v>26.19</v>
      </c>
      <c r="R95">
        <v>9.8800000000000008</v>
      </c>
      <c r="S95">
        <v>49.39</v>
      </c>
      <c r="T95">
        <v>31.43</v>
      </c>
      <c r="U95" s="156">
        <f t="shared" si="8"/>
        <v>163</v>
      </c>
      <c r="V95" s="154">
        <f t="shared" si="9"/>
        <v>0</v>
      </c>
    </row>
    <row r="96" spans="1:22">
      <c r="A96" t="s">
        <v>138</v>
      </c>
      <c r="B96">
        <f>PPCL!B96</f>
        <v>163</v>
      </c>
      <c r="C96">
        <f>PPCL!C96</f>
        <v>0</v>
      </c>
      <c r="D96">
        <f>PPCL!M96</f>
        <v>163</v>
      </c>
      <c r="E96">
        <f>PPCL!N96</f>
        <v>0</v>
      </c>
      <c r="F96">
        <f t="shared" si="10"/>
        <v>163</v>
      </c>
      <c r="G96">
        <f t="shared" si="11"/>
        <v>163</v>
      </c>
      <c r="H96" s="154"/>
      <c r="I96">
        <f>BRPL_EOD!AG96+BRPL_EOD!AH96</f>
        <v>46.11</v>
      </c>
      <c r="J96">
        <f>BYPL_EOD!AG96+BYPL_EOD!AH96</f>
        <v>26.19</v>
      </c>
      <c r="K96">
        <f>MES_EOD!AG96+MES_EOD!AH96</f>
        <v>9.8800000000000008</v>
      </c>
      <c r="L96">
        <f>NDMC_EOD!AG96+NDMC_EOD!AH96</f>
        <v>49.39</v>
      </c>
      <c r="M96">
        <f>TPDDL_EOD!AG96+TPDDL_EOD!AH96</f>
        <v>31.43</v>
      </c>
      <c r="N96">
        <f t="shared" si="6"/>
        <v>163</v>
      </c>
      <c r="O96" s="154">
        <f t="shared" si="7"/>
        <v>0</v>
      </c>
      <c r="P96">
        <v>46.11</v>
      </c>
      <c r="Q96">
        <v>26.19</v>
      </c>
      <c r="R96">
        <v>9.8800000000000008</v>
      </c>
      <c r="S96">
        <v>49.39</v>
      </c>
      <c r="T96">
        <v>31.43</v>
      </c>
      <c r="U96" s="156">
        <f t="shared" si="8"/>
        <v>163</v>
      </c>
      <c r="V96" s="154">
        <f t="shared" si="9"/>
        <v>0</v>
      </c>
    </row>
    <row r="97" spans="1:22">
      <c r="A97" t="s">
        <v>139</v>
      </c>
      <c r="B97">
        <f>PPCL!B97</f>
        <v>163</v>
      </c>
      <c r="C97">
        <f>PPCL!C97</f>
        <v>0</v>
      </c>
      <c r="D97">
        <f>PPCL!M97</f>
        <v>163</v>
      </c>
      <c r="E97">
        <f>PPCL!N97</f>
        <v>0</v>
      </c>
      <c r="F97">
        <f t="shared" si="10"/>
        <v>163</v>
      </c>
      <c r="G97">
        <f t="shared" si="11"/>
        <v>163</v>
      </c>
      <c r="H97" s="154"/>
      <c r="I97">
        <f>BRPL_EOD!AG97+BRPL_EOD!AH97</f>
        <v>46.11</v>
      </c>
      <c r="J97">
        <f>BYPL_EOD!AG97+BYPL_EOD!AH97</f>
        <v>26.19</v>
      </c>
      <c r="K97">
        <f>MES_EOD!AG97+MES_EOD!AH97</f>
        <v>9.8800000000000008</v>
      </c>
      <c r="L97">
        <f>NDMC_EOD!AG97+NDMC_EOD!AH97</f>
        <v>49.39</v>
      </c>
      <c r="M97">
        <f>TPDDL_EOD!AG97+TPDDL_EOD!AH97</f>
        <v>31.43</v>
      </c>
      <c r="N97">
        <f t="shared" si="6"/>
        <v>163</v>
      </c>
      <c r="O97" s="154">
        <f t="shared" si="7"/>
        <v>0</v>
      </c>
      <c r="P97">
        <v>46.11</v>
      </c>
      <c r="Q97">
        <v>26.19</v>
      </c>
      <c r="R97">
        <v>9.8800000000000008</v>
      </c>
      <c r="S97">
        <v>49.39</v>
      </c>
      <c r="T97">
        <v>31.43</v>
      </c>
      <c r="U97" s="156">
        <f t="shared" si="8"/>
        <v>163</v>
      </c>
      <c r="V97" s="154">
        <f t="shared" si="9"/>
        <v>0</v>
      </c>
    </row>
    <row r="98" spans="1:22">
      <c r="A98" t="s">
        <v>140</v>
      </c>
      <c r="B98">
        <f>PPCL!B98</f>
        <v>163</v>
      </c>
      <c r="C98">
        <f>PPCL!C98</f>
        <v>0</v>
      </c>
      <c r="D98">
        <f>PPCL!M98</f>
        <v>163</v>
      </c>
      <c r="E98">
        <f>PPCL!N98</f>
        <v>0</v>
      </c>
      <c r="F98">
        <f t="shared" si="10"/>
        <v>163</v>
      </c>
      <c r="G98">
        <f t="shared" si="11"/>
        <v>163</v>
      </c>
      <c r="H98" s="154"/>
      <c r="I98">
        <f>BRPL_EOD!AG98+BRPL_EOD!AH98</f>
        <v>46.11</v>
      </c>
      <c r="J98">
        <f>BYPL_EOD!AG98+BYPL_EOD!AH98</f>
        <v>26.19</v>
      </c>
      <c r="K98">
        <f>MES_EOD!AG98+MES_EOD!AH98</f>
        <v>9.8800000000000008</v>
      </c>
      <c r="L98">
        <f>NDMC_EOD!AG98+NDMC_EOD!AH98</f>
        <v>49.39</v>
      </c>
      <c r="M98">
        <f>TPDDL_EOD!AG98+TPDDL_EOD!AH98</f>
        <v>31.43</v>
      </c>
      <c r="N98">
        <f t="shared" si="6"/>
        <v>163</v>
      </c>
      <c r="O98" s="154">
        <f t="shared" si="7"/>
        <v>0</v>
      </c>
      <c r="P98">
        <v>46.11</v>
      </c>
      <c r="Q98">
        <v>26.19</v>
      </c>
      <c r="R98">
        <v>9.8800000000000008</v>
      </c>
      <c r="S98">
        <v>49.39</v>
      </c>
      <c r="T98">
        <v>31.43</v>
      </c>
      <c r="U98" s="156">
        <f t="shared" si="8"/>
        <v>163</v>
      </c>
      <c r="V98" s="154">
        <f t="shared" si="9"/>
        <v>0</v>
      </c>
    </row>
    <row r="99" spans="1:22">
      <c r="A99" s="156" t="s">
        <v>350</v>
      </c>
      <c r="B99" s="156">
        <f>SUM(B3:B98)/4000</f>
        <v>3.8195000000000001</v>
      </c>
      <c r="C99" s="156">
        <f t="shared" ref="C99:U99" si="12">SUM(C3:C98)/4000</f>
        <v>0</v>
      </c>
      <c r="D99" s="156">
        <f t="shared" si="12"/>
        <v>3.8210000000000002</v>
      </c>
      <c r="E99" s="156">
        <f t="shared" si="12"/>
        <v>0</v>
      </c>
      <c r="F99" s="156">
        <f t="shared" si="12"/>
        <v>3.8195000000000001</v>
      </c>
      <c r="G99" s="156">
        <f t="shared" si="12"/>
        <v>3.8210000000000002</v>
      </c>
      <c r="H99" s="156"/>
      <c r="I99" s="156">
        <f t="shared" si="12"/>
        <v>1.0805549999999999</v>
      </c>
      <c r="J99" s="156">
        <f t="shared" si="12"/>
        <v>0.61287249999999982</v>
      </c>
      <c r="K99" s="156">
        <f t="shared" si="12"/>
        <v>0.23087500000000008</v>
      </c>
      <c r="L99" s="156">
        <f t="shared" si="12"/>
        <v>1.1544149999999989</v>
      </c>
      <c r="M99" s="156">
        <f t="shared" si="12"/>
        <v>0.74072749999999998</v>
      </c>
      <c r="N99" s="156">
        <f t="shared" si="12"/>
        <v>3.8194449999999991</v>
      </c>
      <c r="O99" s="156">
        <f t="shared" si="12"/>
        <v>1.5549999999999501E-3</v>
      </c>
      <c r="P99" s="156">
        <f t="shared" si="12"/>
        <v>1.0805484258448153</v>
      </c>
      <c r="Q99" s="156">
        <f t="shared" si="12"/>
        <v>0.61287303125275117</v>
      </c>
      <c r="R99" s="156">
        <f t="shared" si="12"/>
        <v>0.23090368225922189</v>
      </c>
      <c r="S99" s="156">
        <f t="shared" si="12"/>
        <v>1.1544371117032011</v>
      </c>
      <c r="T99" s="156">
        <f t="shared" si="12"/>
        <v>0.74074075385532412</v>
      </c>
      <c r="U99" s="156">
        <f t="shared" si="12"/>
        <v>3.8195030049153136</v>
      </c>
      <c r="V99" s="156">
        <f t="shared" si="9"/>
        <v>1.496995084686592E-3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4.3920000000000003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4.3920000000000003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39.6</v>
      </c>
      <c r="E3">
        <f>GT!N3</f>
        <v>0</v>
      </c>
      <c r="F3">
        <f>B3+C3</f>
        <v>84</v>
      </c>
      <c r="G3">
        <f>D3+E3-X3</f>
        <v>39.6</v>
      </c>
      <c r="H3" s="154"/>
      <c r="I3">
        <f>BRPL_EOD!AC3+BRPL_EOD!AD3</f>
        <v>16</v>
      </c>
      <c r="J3">
        <f>BYPL_EOD!AC3+BYPL_EOD!AD3</f>
        <v>5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38.08</v>
      </c>
      <c r="O3" s="154">
        <f t="shared" ref="O3:O66" si="1">G3-N3</f>
        <v>1.5200000000000031</v>
      </c>
      <c r="P3">
        <v>16.638655462184875</v>
      </c>
      <c r="Q3">
        <v>5.1995798319327733</v>
      </c>
      <c r="R3">
        <v>0</v>
      </c>
      <c r="S3">
        <v>2.1630252100840339</v>
      </c>
      <c r="T3">
        <v>15.59873949579832</v>
      </c>
      <c r="U3" s="156">
        <f t="shared" ref="U3:U66" si="2">SUM(P3:T3)</f>
        <v>39.6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39.6</v>
      </c>
      <c r="E4">
        <f>GT!N4</f>
        <v>0</v>
      </c>
      <c r="F4">
        <f t="shared" ref="F4:F67" si="4">B4+C4</f>
        <v>84</v>
      </c>
      <c r="G4">
        <f t="shared" ref="G4:G67" si="5">D4+E4-X4</f>
        <v>39.6</v>
      </c>
      <c r="H4" s="154"/>
      <c r="I4">
        <f>BRPL_EOD!AC4+BRPL_EOD!AD4</f>
        <v>16</v>
      </c>
      <c r="J4">
        <f>BYPL_EOD!AC4+BYPL_EOD!AD4</f>
        <v>5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38.08</v>
      </c>
      <c r="O4" s="154">
        <f t="shared" si="1"/>
        <v>1.5200000000000031</v>
      </c>
      <c r="P4">
        <v>16.638655462184875</v>
      </c>
      <c r="Q4">
        <v>5.1995798319327733</v>
      </c>
      <c r="R4">
        <v>0</v>
      </c>
      <c r="S4">
        <v>2.1630252100840339</v>
      </c>
      <c r="T4">
        <v>15.59873949579832</v>
      </c>
      <c r="U4" s="156">
        <f t="shared" si="2"/>
        <v>39.6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39.6</v>
      </c>
      <c r="E5">
        <f>GT!N5</f>
        <v>0</v>
      </c>
      <c r="F5">
        <f t="shared" si="4"/>
        <v>84</v>
      </c>
      <c r="G5">
        <f t="shared" si="5"/>
        <v>39.6</v>
      </c>
      <c r="H5" s="154"/>
      <c r="I5">
        <f>BRPL_EOD!AC5+BRPL_EOD!AD5</f>
        <v>16</v>
      </c>
      <c r="J5">
        <f>BYPL_EOD!AC5+BYPL_EOD!AD5</f>
        <v>5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38.08</v>
      </c>
      <c r="O5" s="154">
        <f t="shared" si="1"/>
        <v>1.5200000000000031</v>
      </c>
      <c r="P5">
        <v>16.638655462184875</v>
      </c>
      <c r="Q5">
        <v>5.1995798319327733</v>
      </c>
      <c r="R5">
        <v>0</v>
      </c>
      <c r="S5">
        <v>2.1630252100840339</v>
      </c>
      <c r="T5">
        <v>15.59873949579832</v>
      </c>
      <c r="U5" s="156">
        <f t="shared" si="2"/>
        <v>39.6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39.6</v>
      </c>
      <c r="E6">
        <f>GT!N6</f>
        <v>0</v>
      </c>
      <c r="F6">
        <f t="shared" si="4"/>
        <v>84</v>
      </c>
      <c r="G6">
        <f t="shared" si="5"/>
        <v>39.6</v>
      </c>
      <c r="H6" s="154"/>
      <c r="I6">
        <f>BRPL_EOD!AC6+BRPL_EOD!AD6</f>
        <v>16</v>
      </c>
      <c r="J6">
        <f>BYPL_EOD!AC6+BYPL_EOD!AD6</f>
        <v>5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38.08</v>
      </c>
      <c r="O6" s="154">
        <f t="shared" si="1"/>
        <v>1.5200000000000031</v>
      </c>
      <c r="P6">
        <v>16.638655462184875</v>
      </c>
      <c r="Q6">
        <v>5.1995798319327733</v>
      </c>
      <c r="R6">
        <v>0</v>
      </c>
      <c r="S6">
        <v>2.1630252100840339</v>
      </c>
      <c r="T6">
        <v>15.59873949579832</v>
      </c>
      <c r="U6" s="156">
        <f t="shared" si="2"/>
        <v>39.6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39.6</v>
      </c>
      <c r="E7">
        <f>GT!N7</f>
        <v>0</v>
      </c>
      <c r="F7">
        <f t="shared" si="4"/>
        <v>84</v>
      </c>
      <c r="G7">
        <f t="shared" si="5"/>
        <v>39.6</v>
      </c>
      <c r="H7" s="154"/>
      <c r="I7">
        <f>BRPL_EOD!AC7+BRPL_EOD!AD7</f>
        <v>16</v>
      </c>
      <c r="J7">
        <f>BYPL_EOD!AC7+BYPL_EOD!AD7</f>
        <v>5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38.08</v>
      </c>
      <c r="O7" s="154">
        <f t="shared" si="1"/>
        <v>1.5200000000000031</v>
      </c>
      <c r="P7">
        <v>16.638655462184875</v>
      </c>
      <c r="Q7">
        <v>5.1995798319327733</v>
      </c>
      <c r="R7">
        <v>0</v>
      </c>
      <c r="S7">
        <v>2.1630252100840339</v>
      </c>
      <c r="T7">
        <v>15.59873949579832</v>
      </c>
      <c r="U7" s="156">
        <f t="shared" si="2"/>
        <v>39.6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16</v>
      </c>
      <c r="J8">
        <f>BYPL_EOD!AC8+BYPL_EOD!AD8</f>
        <v>5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38.08</v>
      </c>
      <c r="O8" s="154">
        <f t="shared" si="1"/>
        <v>1.5200000000000031</v>
      </c>
      <c r="P8">
        <v>16.638655462184875</v>
      </c>
      <c r="Q8">
        <v>5.1995798319327733</v>
      </c>
      <c r="R8">
        <v>0</v>
      </c>
      <c r="S8">
        <v>2.1630252100840339</v>
      </c>
      <c r="T8">
        <v>15.59873949579832</v>
      </c>
      <c r="U8" s="156">
        <f t="shared" si="2"/>
        <v>39.6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16</v>
      </c>
      <c r="J9">
        <f>BYPL_EOD!AC9+BYPL_EOD!AD9</f>
        <v>5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38.08</v>
      </c>
      <c r="O9" s="154">
        <f t="shared" si="1"/>
        <v>1.5200000000000031</v>
      </c>
      <c r="P9">
        <v>16.638655462184875</v>
      </c>
      <c r="Q9">
        <v>5.1995798319327733</v>
      </c>
      <c r="R9">
        <v>0</v>
      </c>
      <c r="S9">
        <v>2.1630252100840339</v>
      </c>
      <c r="T9">
        <v>15.59873949579832</v>
      </c>
      <c r="U9" s="156">
        <f t="shared" si="2"/>
        <v>39.6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</v>
      </c>
      <c r="J10">
        <f>BYPL_EOD!AC10+BYPL_EOD!AD10</f>
        <v>5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38.08</v>
      </c>
      <c r="O10" s="154">
        <f t="shared" si="1"/>
        <v>1.5200000000000031</v>
      </c>
      <c r="P10">
        <v>16.638655462184875</v>
      </c>
      <c r="Q10">
        <v>5.1995798319327733</v>
      </c>
      <c r="R10">
        <v>0</v>
      </c>
      <c r="S10">
        <v>2.1630252100840339</v>
      </c>
      <c r="T10">
        <v>15.59873949579832</v>
      </c>
      <c r="U10" s="156">
        <f t="shared" si="2"/>
        <v>39.6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</v>
      </c>
      <c r="J11">
        <f>BYPL_EOD!AC11+BYPL_EOD!AD11</f>
        <v>5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38.08</v>
      </c>
      <c r="O11" s="154">
        <f t="shared" si="1"/>
        <v>1.5200000000000031</v>
      </c>
      <c r="P11">
        <v>16.638655462184875</v>
      </c>
      <c r="Q11">
        <v>5.1995798319327733</v>
      </c>
      <c r="R11">
        <v>0</v>
      </c>
      <c r="S11">
        <v>2.1630252100840339</v>
      </c>
      <c r="T11">
        <v>15.59873949579832</v>
      </c>
      <c r="U11" s="156">
        <f t="shared" si="2"/>
        <v>39.6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</v>
      </c>
      <c r="J12">
        <f>BYPL_EOD!AC12+BYPL_EOD!AD12</f>
        <v>5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38.08</v>
      </c>
      <c r="O12" s="154">
        <f t="shared" si="1"/>
        <v>1.5200000000000031</v>
      </c>
      <c r="P12">
        <v>16.638655462184875</v>
      </c>
      <c r="Q12">
        <v>5.1995798319327733</v>
      </c>
      <c r="R12">
        <v>0</v>
      </c>
      <c r="S12">
        <v>2.1630252100840339</v>
      </c>
      <c r="T12">
        <v>15.59873949579832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</v>
      </c>
      <c r="J13">
        <f>BYPL_EOD!AC13+BYPL_EOD!AD13</f>
        <v>5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38.08</v>
      </c>
      <c r="O13" s="154">
        <f t="shared" si="1"/>
        <v>1.5200000000000031</v>
      </c>
      <c r="P13">
        <v>16.638655462184875</v>
      </c>
      <c r="Q13">
        <v>5.1995798319327733</v>
      </c>
      <c r="R13">
        <v>0</v>
      </c>
      <c r="S13">
        <v>2.1630252100840339</v>
      </c>
      <c r="T13">
        <v>15.59873949579832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</v>
      </c>
      <c r="J14">
        <f>BYPL_EOD!AC14+BYPL_EOD!AD14</f>
        <v>5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38.08</v>
      </c>
      <c r="O14" s="154">
        <f t="shared" si="1"/>
        <v>1.5200000000000031</v>
      </c>
      <c r="P14">
        <v>16.638655462184875</v>
      </c>
      <c r="Q14">
        <v>5.1995798319327733</v>
      </c>
      <c r="R14">
        <v>0</v>
      </c>
      <c r="S14">
        <v>2.1630252100840339</v>
      </c>
      <c r="T14">
        <v>15.59873949579832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</v>
      </c>
      <c r="J15">
        <f>BYPL_EOD!AC15+BYPL_EOD!AD15</f>
        <v>5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38.08</v>
      </c>
      <c r="O15" s="154">
        <f t="shared" si="1"/>
        <v>1.5200000000000031</v>
      </c>
      <c r="P15">
        <v>16.638655462184875</v>
      </c>
      <c r="Q15">
        <v>5.1995798319327733</v>
      </c>
      <c r="R15">
        <v>0</v>
      </c>
      <c r="S15">
        <v>2.1630252100840339</v>
      </c>
      <c r="T15">
        <v>15.59873949579832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</v>
      </c>
      <c r="J16">
        <f>BYPL_EOD!AC16+BYPL_EOD!AD16</f>
        <v>5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38.08</v>
      </c>
      <c r="O16" s="154">
        <f t="shared" si="1"/>
        <v>1.5200000000000031</v>
      </c>
      <c r="P16">
        <v>16.638655462184875</v>
      </c>
      <c r="Q16">
        <v>5.1995798319327733</v>
      </c>
      <c r="R16">
        <v>0</v>
      </c>
      <c r="S16">
        <v>2.1630252100840339</v>
      </c>
      <c r="T16">
        <v>15.59873949579832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</v>
      </c>
      <c r="J17">
        <f>BYPL_EOD!AC17+BYPL_EOD!AD17</f>
        <v>5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38.08</v>
      </c>
      <c r="O17" s="154">
        <f t="shared" si="1"/>
        <v>1.5200000000000031</v>
      </c>
      <c r="P17">
        <v>16.638655462184875</v>
      </c>
      <c r="Q17">
        <v>5.1995798319327733</v>
      </c>
      <c r="R17">
        <v>0</v>
      </c>
      <c r="S17">
        <v>2.1630252100840339</v>
      </c>
      <c r="T17">
        <v>15.59873949579832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</v>
      </c>
      <c r="J18">
        <f>BYPL_EOD!AC18+BYPL_EOD!AD18</f>
        <v>5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38.08</v>
      </c>
      <c r="O18" s="154">
        <f t="shared" si="1"/>
        <v>1.5200000000000031</v>
      </c>
      <c r="P18">
        <v>16.638655462184875</v>
      </c>
      <c r="Q18">
        <v>5.1995798319327733</v>
      </c>
      <c r="R18">
        <v>0</v>
      </c>
      <c r="S18">
        <v>2.1630252100840339</v>
      </c>
      <c r="T18">
        <v>15.59873949579832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</v>
      </c>
      <c r="J19">
        <f>BYPL_EOD!AC19+BYPL_EOD!AD19</f>
        <v>5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38.08</v>
      </c>
      <c r="O19" s="154">
        <f t="shared" si="1"/>
        <v>1.5200000000000031</v>
      </c>
      <c r="P19">
        <v>16.638655462184875</v>
      </c>
      <c r="Q19">
        <v>5.1995798319327733</v>
      </c>
      <c r="R19">
        <v>0</v>
      </c>
      <c r="S19">
        <v>2.1630252100840339</v>
      </c>
      <c r="T19">
        <v>15.59873949579832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</v>
      </c>
      <c r="J20">
        <f>BYPL_EOD!AC20+BYPL_EOD!AD20</f>
        <v>5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38.08</v>
      </c>
      <c r="O20" s="154">
        <f t="shared" si="1"/>
        <v>1.5200000000000031</v>
      </c>
      <c r="P20">
        <v>16.638655462184875</v>
      </c>
      <c r="Q20">
        <v>5.1995798319327733</v>
      </c>
      <c r="R20">
        <v>0</v>
      </c>
      <c r="S20">
        <v>2.1630252100840339</v>
      </c>
      <c r="T20">
        <v>15.59873949579832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</v>
      </c>
      <c r="J21">
        <f>BYPL_EOD!AC21+BYPL_EOD!AD21</f>
        <v>5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38.08</v>
      </c>
      <c r="O21" s="154">
        <f t="shared" si="1"/>
        <v>1.5200000000000031</v>
      </c>
      <c r="P21">
        <v>16.638655462184875</v>
      </c>
      <c r="Q21">
        <v>5.1995798319327733</v>
      </c>
      <c r="R21">
        <v>0</v>
      </c>
      <c r="S21">
        <v>2.1630252100840339</v>
      </c>
      <c r="T21">
        <v>15.59873949579832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</v>
      </c>
      <c r="J22">
        <f>BYPL_EOD!AC22+BYPL_EOD!AD22</f>
        <v>5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38.08</v>
      </c>
      <c r="O22" s="154">
        <f t="shared" si="1"/>
        <v>1.5200000000000031</v>
      </c>
      <c r="P22">
        <v>16.638655462184875</v>
      </c>
      <c r="Q22">
        <v>5.1995798319327733</v>
      </c>
      <c r="R22">
        <v>0</v>
      </c>
      <c r="S22">
        <v>2.1630252100840339</v>
      </c>
      <c r="T22">
        <v>15.59873949579832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16</v>
      </c>
      <c r="J23">
        <f>BYPL_EOD!AC23+BYPL_EOD!AD23</f>
        <v>5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38.08</v>
      </c>
      <c r="O23" s="154">
        <f t="shared" si="1"/>
        <v>1.5200000000000031</v>
      </c>
      <c r="P23">
        <v>16.638655462184875</v>
      </c>
      <c r="Q23">
        <v>5.1995798319327733</v>
      </c>
      <c r="R23">
        <v>0</v>
      </c>
      <c r="S23">
        <v>2.1630252100840339</v>
      </c>
      <c r="T23">
        <v>15.59873949579832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16</v>
      </c>
      <c r="J24">
        <f>BYPL_EOD!AC24+BYPL_EOD!AD24</f>
        <v>5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38.08</v>
      </c>
      <c r="O24" s="154">
        <f t="shared" si="1"/>
        <v>1.5200000000000031</v>
      </c>
      <c r="P24">
        <v>16.638655462184875</v>
      </c>
      <c r="Q24">
        <v>5.1995798319327733</v>
      </c>
      <c r="R24">
        <v>0</v>
      </c>
      <c r="S24">
        <v>2.1630252100840339</v>
      </c>
      <c r="T24">
        <v>15.59873949579832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16</v>
      </c>
      <c r="J25">
        <f>BYPL_EOD!AC25+BYPL_EOD!AD25</f>
        <v>5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38.08</v>
      </c>
      <c r="O25" s="154">
        <f t="shared" si="1"/>
        <v>1.5200000000000031</v>
      </c>
      <c r="P25">
        <v>16.638655462184875</v>
      </c>
      <c r="Q25">
        <v>5.1995798319327733</v>
      </c>
      <c r="R25">
        <v>0</v>
      </c>
      <c r="S25">
        <v>2.1630252100840339</v>
      </c>
      <c r="T25">
        <v>15.59873949579832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16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16.217046327105198</v>
      </c>
      <c r="Q26">
        <v>6.0712567187100079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16</v>
      </c>
      <c r="J27">
        <f>BYPL_EOD!AC27+BYPL_EOD!AD27</f>
        <v>5.99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16.217046327105198</v>
      </c>
      <c r="Q27">
        <v>6.0712567187100079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16</v>
      </c>
      <c r="J28">
        <f>BYPL_EOD!AC28+BYPL_EOD!AD28</f>
        <v>5.99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16.217046327105198</v>
      </c>
      <c r="Q28">
        <v>6.0712567187100079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16</v>
      </c>
      <c r="J29">
        <f>BYPL_EOD!AC29+BYPL_EOD!AD29</f>
        <v>5.99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16.217046327105198</v>
      </c>
      <c r="Q29">
        <v>6.0712567187100079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16</v>
      </c>
      <c r="J30">
        <f>BYPL_EOD!AC30+BYPL_EOD!AD30</f>
        <v>5.99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16.217046327105198</v>
      </c>
      <c r="Q30">
        <v>6.0712567187100079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16</v>
      </c>
      <c r="J31">
        <f>BYPL_EOD!AC31+BYPL_EOD!AD31</f>
        <v>5.99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16.217046327105198</v>
      </c>
      <c r="Q31">
        <v>6.0712567187100079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16</v>
      </c>
      <c r="J32">
        <f>BYPL_EOD!AC32+BYPL_EOD!AD32</f>
        <v>5.99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16.217046327105198</v>
      </c>
      <c r="Q32">
        <v>6.0712567187100079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16</v>
      </c>
      <c r="J33">
        <f>BYPL_EOD!AC33+BYPL_EOD!AD33</f>
        <v>5.99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16.217046327105198</v>
      </c>
      <c r="Q33">
        <v>6.0712567187100079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16</v>
      </c>
      <c r="J34">
        <f>BYPL_EOD!AC34+BYPL_EOD!AD34</f>
        <v>5.99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16.217046327105198</v>
      </c>
      <c r="Q34">
        <v>6.0712567187100079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16</v>
      </c>
      <c r="J35">
        <f>BYPL_EOD!AC35+BYPL_EOD!AD35</f>
        <v>5.99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16.217046327105198</v>
      </c>
      <c r="Q35">
        <v>6.0712567187100079</v>
      </c>
      <c r="R35">
        <v>0</v>
      </c>
      <c r="S35">
        <v>2.1082160225236755</v>
      </c>
      <c r="T35">
        <v>15.203480931661122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16</v>
      </c>
      <c r="J36">
        <f>BYPL_EOD!AC36+BYPL_EOD!AD36</f>
        <v>5.99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16.217046327105198</v>
      </c>
      <c r="Q36">
        <v>6.0712567187100079</v>
      </c>
      <c r="R36">
        <v>0</v>
      </c>
      <c r="S36">
        <v>2.1082160225236755</v>
      </c>
      <c r="T36">
        <v>15.203480931661122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16</v>
      </c>
      <c r="J37">
        <f>BYPL_EOD!AC37+BYPL_EOD!AD37</f>
        <v>5.99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16.217046327105198</v>
      </c>
      <c r="Q37">
        <v>6.0712567187100079</v>
      </c>
      <c r="R37">
        <v>0</v>
      </c>
      <c r="S37">
        <v>2.1082160225236755</v>
      </c>
      <c r="T37">
        <v>15.203480931661122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39.6</v>
      </c>
      <c r="E38">
        <f>GT!N38</f>
        <v>0</v>
      </c>
      <c r="F38">
        <f t="shared" si="4"/>
        <v>84</v>
      </c>
      <c r="G38">
        <f t="shared" si="5"/>
        <v>39.6</v>
      </c>
      <c r="H38" s="154"/>
      <c r="I38">
        <f>BRPL_EOD!AC38+BRPL_EOD!AD38</f>
        <v>16</v>
      </c>
      <c r="J38">
        <f>BYPL_EOD!AC38+BYPL_EOD!AD38</f>
        <v>5.99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39.07</v>
      </c>
      <c r="O38" s="154">
        <f t="shared" si="1"/>
        <v>0.53000000000000114</v>
      </c>
      <c r="P38">
        <v>16.217046327105198</v>
      </c>
      <c r="Q38">
        <v>6.0712567187100079</v>
      </c>
      <c r="R38">
        <v>0</v>
      </c>
      <c r="S38">
        <v>2.1082160225236755</v>
      </c>
      <c r="T38">
        <v>15.203480931661122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39.299999999999997</v>
      </c>
      <c r="E39">
        <f>GT!N39</f>
        <v>0</v>
      </c>
      <c r="F39">
        <f t="shared" si="4"/>
        <v>84</v>
      </c>
      <c r="G39">
        <f t="shared" si="5"/>
        <v>39.299999999999997</v>
      </c>
      <c r="H39" s="154"/>
      <c r="I39">
        <f>BRPL_EOD!AC39+BRPL_EOD!AD39</f>
        <v>16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39.07</v>
      </c>
      <c r="O39" s="154">
        <f t="shared" si="1"/>
        <v>0.22999999999999687</v>
      </c>
      <c r="P39">
        <v>16.094189915536216</v>
      </c>
      <c r="Q39">
        <v>6.0252623496288713</v>
      </c>
      <c r="R39">
        <v>0</v>
      </c>
      <c r="S39">
        <v>2.0922446890197079</v>
      </c>
      <c r="T39">
        <v>15.088303045815202</v>
      </c>
      <c r="U39" s="156">
        <f t="shared" si="2"/>
        <v>39.299999999999997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39.299999999999997</v>
      </c>
      <c r="E40">
        <f>GT!N40</f>
        <v>0</v>
      </c>
      <c r="F40">
        <f t="shared" si="4"/>
        <v>84</v>
      </c>
      <c r="G40">
        <f t="shared" si="5"/>
        <v>39.299999999999997</v>
      </c>
      <c r="H40" s="154"/>
      <c r="I40">
        <f>BRPL_EOD!AC40+BRPL_EOD!AD40</f>
        <v>16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39.07</v>
      </c>
      <c r="O40" s="154">
        <f t="shared" si="1"/>
        <v>0.22999999999999687</v>
      </c>
      <c r="P40">
        <v>16.094189915536216</v>
      </c>
      <c r="Q40">
        <v>6.0252623496288713</v>
      </c>
      <c r="R40">
        <v>0</v>
      </c>
      <c r="S40">
        <v>2.0922446890197079</v>
      </c>
      <c r="T40">
        <v>15.088303045815202</v>
      </c>
      <c r="U40" s="156">
        <f t="shared" si="2"/>
        <v>39.299999999999997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39.299999999999997</v>
      </c>
      <c r="E41">
        <f>GT!N41</f>
        <v>0</v>
      </c>
      <c r="F41">
        <f t="shared" si="4"/>
        <v>84</v>
      </c>
      <c r="G41">
        <f t="shared" si="5"/>
        <v>39.299999999999997</v>
      </c>
      <c r="H41" s="154"/>
      <c r="I41">
        <f>BRPL_EOD!AC41+BRPL_EOD!AD41</f>
        <v>16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39.07</v>
      </c>
      <c r="O41" s="154">
        <f t="shared" si="1"/>
        <v>0.22999999999999687</v>
      </c>
      <c r="P41">
        <v>16.094189915536216</v>
      </c>
      <c r="Q41">
        <v>6.0252623496288713</v>
      </c>
      <c r="R41">
        <v>0</v>
      </c>
      <c r="S41">
        <v>2.0922446890197079</v>
      </c>
      <c r="T41">
        <v>15.088303045815202</v>
      </c>
      <c r="U41" s="156">
        <f t="shared" si="2"/>
        <v>39.299999999999997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39.299999999999997</v>
      </c>
      <c r="E42">
        <f>GT!N42</f>
        <v>0</v>
      </c>
      <c r="F42">
        <f t="shared" si="4"/>
        <v>84</v>
      </c>
      <c r="G42">
        <f t="shared" si="5"/>
        <v>39.299999999999997</v>
      </c>
      <c r="H42" s="154"/>
      <c r="I42">
        <f>BRPL_EOD!AC42+BRPL_EOD!AD42</f>
        <v>16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39.07</v>
      </c>
      <c r="O42" s="154">
        <f t="shared" si="1"/>
        <v>0.22999999999999687</v>
      </c>
      <c r="P42">
        <v>16.094189915536216</v>
      </c>
      <c r="Q42">
        <v>6.0252623496288713</v>
      </c>
      <c r="R42">
        <v>0</v>
      </c>
      <c r="S42">
        <v>2.0922446890197079</v>
      </c>
      <c r="T42">
        <v>15.088303045815202</v>
      </c>
      <c r="U42" s="156">
        <f t="shared" si="2"/>
        <v>39.299999999999997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16</v>
      </c>
      <c r="J43">
        <f>BYPL_EOD!AC43+BYPL_EOD!AD43</f>
        <v>5.99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39.07</v>
      </c>
      <c r="O43" s="154">
        <f t="shared" si="1"/>
        <v>0.22999999999999687</v>
      </c>
      <c r="P43">
        <v>16.094189915536216</v>
      </c>
      <c r="Q43">
        <v>6.0252623496288713</v>
      </c>
      <c r="R43">
        <v>0</v>
      </c>
      <c r="S43">
        <v>2.0922446890197079</v>
      </c>
      <c r="T43">
        <v>15.088303045815202</v>
      </c>
      <c r="U43" s="156">
        <f t="shared" si="2"/>
        <v>39.299999999999997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39.299999999999997</v>
      </c>
      <c r="E44">
        <f>GT!N44</f>
        <v>0</v>
      </c>
      <c r="F44">
        <f t="shared" si="4"/>
        <v>84</v>
      </c>
      <c r="G44">
        <f t="shared" si="5"/>
        <v>39.299999999999997</v>
      </c>
      <c r="H44" s="154"/>
      <c r="I44">
        <f>BRPL_EOD!AC44+BRPL_EOD!AD44</f>
        <v>16</v>
      </c>
      <c r="J44">
        <f>BYPL_EOD!AC44+BYPL_EOD!AD44</f>
        <v>5.99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39.07</v>
      </c>
      <c r="O44" s="154">
        <f t="shared" si="1"/>
        <v>0.22999999999999687</v>
      </c>
      <c r="P44">
        <v>16.094189915536216</v>
      </c>
      <c r="Q44">
        <v>6.0252623496288713</v>
      </c>
      <c r="R44">
        <v>0</v>
      </c>
      <c r="S44">
        <v>2.0922446890197079</v>
      </c>
      <c r="T44">
        <v>15.088303045815202</v>
      </c>
      <c r="U44" s="156">
        <f t="shared" si="2"/>
        <v>39.299999999999997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39.299999999999997</v>
      </c>
      <c r="E45">
        <f>GT!N45</f>
        <v>0</v>
      </c>
      <c r="F45">
        <f t="shared" si="4"/>
        <v>84</v>
      </c>
      <c r="G45">
        <f t="shared" si="5"/>
        <v>39.299999999999997</v>
      </c>
      <c r="H45" s="154"/>
      <c r="I45">
        <f>BRPL_EOD!AC45+BRPL_EOD!AD45</f>
        <v>16</v>
      </c>
      <c r="J45">
        <f>BYPL_EOD!AC45+BYPL_EOD!AD45</f>
        <v>5.99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39.07</v>
      </c>
      <c r="O45" s="154">
        <f t="shared" si="1"/>
        <v>0.22999999999999687</v>
      </c>
      <c r="P45">
        <v>16.094189915536216</v>
      </c>
      <c r="Q45">
        <v>6.0252623496288713</v>
      </c>
      <c r="R45">
        <v>0</v>
      </c>
      <c r="S45">
        <v>2.0922446890197079</v>
      </c>
      <c r="T45">
        <v>15.088303045815202</v>
      </c>
      <c r="U45" s="156">
        <f t="shared" si="2"/>
        <v>39.299999999999997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38.369999999999997</v>
      </c>
      <c r="E46">
        <f>GT!N46</f>
        <v>0</v>
      </c>
      <c r="F46">
        <f t="shared" si="4"/>
        <v>84</v>
      </c>
      <c r="G46">
        <f t="shared" si="5"/>
        <v>38.369999999999997</v>
      </c>
      <c r="H46" s="154"/>
      <c r="I46">
        <f>BRPL_EOD!AC46+BRPL_EOD!AD46</f>
        <v>16</v>
      </c>
      <c r="J46">
        <f>BYPL_EOD!AC46+BYPL_EOD!AD46</f>
        <v>5.99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39.07</v>
      </c>
      <c r="O46" s="154">
        <f t="shared" si="1"/>
        <v>-0.70000000000000284</v>
      </c>
      <c r="P46">
        <v>15.713335039672382</v>
      </c>
      <c r="Q46">
        <v>5.8826798054773484</v>
      </c>
      <c r="R46">
        <v>0</v>
      </c>
      <c r="S46">
        <v>2.0427335551574095</v>
      </c>
      <c r="T46">
        <v>14.731251599692857</v>
      </c>
      <c r="U46" s="156">
        <f t="shared" si="2"/>
        <v>38.369999999999997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13.06</v>
      </c>
      <c r="J47">
        <f>BYPL_EOD!AC47+BYPL_EOD!AD47</f>
        <v>4.08</v>
      </c>
      <c r="K47">
        <f>MES_EOD!AC47+MES_EOD!AD47</f>
        <v>0</v>
      </c>
      <c r="L47">
        <f>NDMC_EOD!AC47+NDMC_EOD!AD47</f>
        <v>1.69</v>
      </c>
      <c r="M47">
        <f>TPDDL_EOD!AC47+TPDDL_EOD!AD47</f>
        <v>20.399999999999999</v>
      </c>
      <c r="N47">
        <f t="shared" si="0"/>
        <v>39.230000000000004</v>
      </c>
      <c r="O47" s="154">
        <f t="shared" si="1"/>
        <v>6.9999999999993179E-2</v>
      </c>
      <c r="P47">
        <v>13.08330359418812</v>
      </c>
      <c r="Q47">
        <v>4.087280142747896</v>
      </c>
      <c r="R47">
        <v>0</v>
      </c>
      <c r="S47">
        <v>1.6930155493244963</v>
      </c>
      <c r="T47">
        <v>20.436400713739481</v>
      </c>
      <c r="U47" s="156">
        <f t="shared" si="2"/>
        <v>39.299999999999997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16</v>
      </c>
      <c r="J48">
        <f>BYPL_EOD!AC48+BYPL_EOD!AD48</f>
        <v>5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38.08</v>
      </c>
      <c r="O48" s="154">
        <f t="shared" si="1"/>
        <v>0.21999999999999886</v>
      </c>
      <c r="P48">
        <v>16.092436974789916</v>
      </c>
      <c r="Q48">
        <v>5.0288865546218489</v>
      </c>
      <c r="R48">
        <v>0</v>
      </c>
      <c r="S48">
        <v>2.0920168067226892</v>
      </c>
      <c r="T48">
        <v>15.086659663865547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16</v>
      </c>
      <c r="J49">
        <f>BYPL_EOD!AC49+BYPL_EOD!AD49</f>
        <v>5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38.08</v>
      </c>
      <c r="O49" s="154">
        <f t="shared" si="1"/>
        <v>0.21999999999999886</v>
      </c>
      <c r="P49">
        <v>16.092436974789916</v>
      </c>
      <c r="Q49">
        <v>5.0288865546218489</v>
      </c>
      <c r="R49">
        <v>0</v>
      </c>
      <c r="S49">
        <v>2.0920168067226892</v>
      </c>
      <c r="T49">
        <v>15.086659663865547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16</v>
      </c>
      <c r="J50">
        <f>BYPL_EOD!AC50+BYPL_EOD!AD50</f>
        <v>5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38.08</v>
      </c>
      <c r="O50" s="154">
        <f t="shared" si="1"/>
        <v>0.21999999999999886</v>
      </c>
      <c r="P50">
        <v>16.092436974789916</v>
      </c>
      <c r="Q50">
        <v>5.0288865546218489</v>
      </c>
      <c r="R50">
        <v>0</v>
      </c>
      <c r="S50">
        <v>2.0920168067226892</v>
      </c>
      <c r="T50">
        <v>15.086659663865547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16</v>
      </c>
      <c r="J51">
        <f>BYPL_EOD!AC51+BYPL_EOD!AD51</f>
        <v>5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38.08</v>
      </c>
      <c r="O51" s="154">
        <f t="shared" si="1"/>
        <v>0.21999999999999886</v>
      </c>
      <c r="P51">
        <v>16.092436974789916</v>
      </c>
      <c r="Q51">
        <v>5.0288865546218489</v>
      </c>
      <c r="R51">
        <v>0</v>
      </c>
      <c r="S51">
        <v>2.0920168067226892</v>
      </c>
      <c r="T51">
        <v>15.086659663865547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16</v>
      </c>
      <c r="J52">
        <f>BYPL_EOD!AC52+BYPL_EOD!AD52</f>
        <v>5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38.08</v>
      </c>
      <c r="O52" s="154">
        <f t="shared" si="1"/>
        <v>0.21999999999999886</v>
      </c>
      <c r="P52">
        <v>16.092436974789916</v>
      </c>
      <c r="Q52">
        <v>5.0288865546218489</v>
      </c>
      <c r="R52">
        <v>0</v>
      </c>
      <c r="S52">
        <v>2.0920168067226892</v>
      </c>
      <c r="T52">
        <v>15.086659663865547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16</v>
      </c>
      <c r="J53">
        <f>BYPL_EOD!AC53+BYPL_EOD!AD53</f>
        <v>5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38.08</v>
      </c>
      <c r="O53" s="154">
        <f t="shared" si="1"/>
        <v>0.21999999999999886</v>
      </c>
      <c r="P53">
        <v>16.092436974789916</v>
      </c>
      <c r="Q53">
        <v>5.0288865546218489</v>
      </c>
      <c r="R53">
        <v>0</v>
      </c>
      <c r="S53">
        <v>2.0920168067226892</v>
      </c>
      <c r="T53">
        <v>15.086659663865547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12.73</v>
      </c>
      <c r="J54">
        <f>BYPL_EOD!AC54+BYPL_EOD!AD54</f>
        <v>11.94</v>
      </c>
      <c r="K54">
        <f>MES_EOD!AC54+MES_EOD!AD54</f>
        <v>0</v>
      </c>
      <c r="L54">
        <f>NDMC_EOD!AC54+NDMC_EOD!AD54</f>
        <v>1.65</v>
      </c>
      <c r="M54">
        <f>TPDDL_EOD!AC54+TPDDL_EOD!AD54</f>
        <v>11.94</v>
      </c>
      <c r="N54">
        <f t="shared" si="0"/>
        <v>38.26</v>
      </c>
      <c r="O54" s="154">
        <f t="shared" si="1"/>
        <v>3.9999999999999147E-2</v>
      </c>
      <c r="P54">
        <v>12.743308938839519</v>
      </c>
      <c r="Q54">
        <v>11.952483010977522</v>
      </c>
      <c r="R54">
        <v>0</v>
      </c>
      <c r="S54">
        <v>1.6517250392054363</v>
      </c>
      <c r="T54">
        <v>11.952483010977522</v>
      </c>
      <c r="U54" s="156">
        <f t="shared" si="2"/>
        <v>38.300000000000004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16</v>
      </c>
      <c r="J55">
        <f>BYPL_EOD!AC55+BYPL_EOD!AD55</f>
        <v>5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38.08</v>
      </c>
      <c r="O55" s="154">
        <f t="shared" si="1"/>
        <v>0.21999999999999886</v>
      </c>
      <c r="P55">
        <v>16.092436974789916</v>
      </c>
      <c r="Q55">
        <v>5.0288865546218489</v>
      </c>
      <c r="R55">
        <v>0</v>
      </c>
      <c r="S55">
        <v>2.0920168067226892</v>
      </c>
      <c r="T55">
        <v>15.086659663865547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16</v>
      </c>
      <c r="J56">
        <f>BYPL_EOD!AC56+BYPL_EOD!AD56</f>
        <v>5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38.08</v>
      </c>
      <c r="O56" s="154">
        <f t="shared" si="1"/>
        <v>0.21999999999999886</v>
      </c>
      <c r="P56">
        <v>16.092436974789916</v>
      </c>
      <c r="Q56">
        <v>5.0288865546218489</v>
      </c>
      <c r="R56">
        <v>0</v>
      </c>
      <c r="S56">
        <v>2.0920168067226892</v>
      </c>
      <c r="T56">
        <v>15.086659663865547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15.59</v>
      </c>
      <c r="J57">
        <f>BYPL_EOD!AC57+BYPL_EOD!AD57</f>
        <v>4.87</v>
      </c>
      <c r="K57">
        <f>MES_EOD!AC57+MES_EOD!AD57</f>
        <v>0</v>
      </c>
      <c r="L57">
        <f>NDMC_EOD!AC57+NDMC_EOD!AD57</f>
        <v>2.02</v>
      </c>
      <c r="M57">
        <f>TPDDL_EOD!AC57+TPDDL_EOD!AD57</f>
        <v>14.61</v>
      </c>
      <c r="N57">
        <f t="shared" si="0"/>
        <v>37.090000000000003</v>
      </c>
      <c r="O57" s="154">
        <f t="shared" si="1"/>
        <v>0.20999999999999375</v>
      </c>
      <c r="P57">
        <v>15.678269075222429</v>
      </c>
      <c r="Q57">
        <v>4.8975734699379876</v>
      </c>
      <c r="R57">
        <v>0</v>
      </c>
      <c r="S57">
        <v>2.031437045025613</v>
      </c>
      <c r="T57">
        <v>14.692720409813964</v>
      </c>
      <c r="U57" s="156">
        <f t="shared" si="2"/>
        <v>37.29999999999999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15.59</v>
      </c>
      <c r="J58">
        <f>BYPL_EOD!AC58+BYPL_EOD!AD58</f>
        <v>4.87</v>
      </c>
      <c r="K58">
        <f>MES_EOD!AC58+MES_EOD!AD58</f>
        <v>0</v>
      </c>
      <c r="L58">
        <f>NDMC_EOD!AC58+NDMC_EOD!AD58</f>
        <v>2.02</v>
      </c>
      <c r="M58">
        <f>TPDDL_EOD!AC58+TPDDL_EOD!AD58</f>
        <v>14.61</v>
      </c>
      <c r="N58">
        <f t="shared" si="0"/>
        <v>37.090000000000003</v>
      </c>
      <c r="O58" s="154">
        <f t="shared" si="1"/>
        <v>0.20999999999999375</v>
      </c>
      <c r="P58">
        <v>15.678269075222429</v>
      </c>
      <c r="Q58">
        <v>4.8975734699379876</v>
      </c>
      <c r="R58">
        <v>0</v>
      </c>
      <c r="S58">
        <v>2.031437045025613</v>
      </c>
      <c r="T58">
        <v>14.692720409813964</v>
      </c>
      <c r="U58" s="156">
        <f t="shared" si="2"/>
        <v>37.29999999999999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10.3</v>
      </c>
      <c r="J59">
        <f>BYPL_EOD!AC59+BYPL_EOD!AD59</f>
        <v>3.22</v>
      </c>
      <c r="K59">
        <f>MES_EOD!AC59+MES_EOD!AD59</f>
        <v>0</v>
      </c>
      <c r="L59">
        <f>NDMC_EOD!AC59+NDMC_EOD!AD59</f>
        <v>1.34</v>
      </c>
      <c r="M59">
        <f>TPDDL_EOD!AC59+TPDDL_EOD!AD59</f>
        <v>22.54</v>
      </c>
      <c r="N59">
        <f t="shared" si="0"/>
        <v>37.4</v>
      </c>
      <c r="O59" s="154">
        <f t="shared" si="1"/>
        <v>-0.10000000000000142</v>
      </c>
      <c r="P59">
        <v>10.272459893048129</v>
      </c>
      <c r="Q59">
        <v>3.2113903743315508</v>
      </c>
      <c r="R59">
        <v>0</v>
      </c>
      <c r="S59">
        <v>1.3364171122994652</v>
      </c>
      <c r="T59">
        <v>22.479732620320853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10.3</v>
      </c>
      <c r="J60">
        <f>BYPL_EOD!AC60+BYPL_EOD!AD60</f>
        <v>3.22</v>
      </c>
      <c r="K60">
        <f>MES_EOD!AC60+MES_EOD!AD60</f>
        <v>0</v>
      </c>
      <c r="L60">
        <f>NDMC_EOD!AC60+NDMC_EOD!AD60</f>
        <v>1.34</v>
      </c>
      <c r="M60">
        <f>TPDDL_EOD!AC60+TPDDL_EOD!AD60</f>
        <v>22.54</v>
      </c>
      <c r="N60">
        <f t="shared" si="0"/>
        <v>37.4</v>
      </c>
      <c r="O60" s="154">
        <f t="shared" si="1"/>
        <v>-0.10000000000000142</v>
      </c>
      <c r="P60">
        <v>10.272459893048129</v>
      </c>
      <c r="Q60">
        <v>3.2113903743315508</v>
      </c>
      <c r="R60">
        <v>0</v>
      </c>
      <c r="S60">
        <v>1.3364171122994652</v>
      </c>
      <c r="T60">
        <v>22.479732620320853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15.59</v>
      </c>
      <c r="J61">
        <f>BYPL_EOD!AC61+BYPL_EOD!AD61</f>
        <v>4.87</v>
      </c>
      <c r="K61">
        <f>MES_EOD!AC61+MES_EOD!AD61</f>
        <v>0</v>
      </c>
      <c r="L61">
        <f>NDMC_EOD!AC61+NDMC_EOD!AD61</f>
        <v>2.02</v>
      </c>
      <c r="M61">
        <f>TPDDL_EOD!AC61+TPDDL_EOD!AD61</f>
        <v>14.61</v>
      </c>
      <c r="N61">
        <f t="shared" si="0"/>
        <v>37.090000000000003</v>
      </c>
      <c r="O61" s="154">
        <f t="shared" si="1"/>
        <v>0.20999999999999375</v>
      </c>
      <c r="P61">
        <v>15.678269075222429</v>
      </c>
      <c r="Q61">
        <v>4.8975734699379876</v>
      </c>
      <c r="R61">
        <v>0</v>
      </c>
      <c r="S61">
        <v>2.031437045025613</v>
      </c>
      <c r="T61">
        <v>14.692720409813964</v>
      </c>
      <c r="U61" s="156">
        <f t="shared" si="2"/>
        <v>37.29999999999999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15.59</v>
      </c>
      <c r="J62">
        <f>BYPL_EOD!AC62+BYPL_EOD!AD62</f>
        <v>4.87</v>
      </c>
      <c r="K62">
        <f>MES_EOD!AC62+MES_EOD!AD62</f>
        <v>0</v>
      </c>
      <c r="L62">
        <f>NDMC_EOD!AC62+NDMC_EOD!AD62</f>
        <v>2.02</v>
      </c>
      <c r="M62">
        <f>TPDDL_EOD!AC62+TPDDL_EOD!AD62</f>
        <v>14.61</v>
      </c>
      <c r="N62">
        <f t="shared" si="0"/>
        <v>37.090000000000003</v>
      </c>
      <c r="O62" s="154">
        <f t="shared" si="1"/>
        <v>0.20999999999999375</v>
      </c>
      <c r="P62">
        <v>15.678269075222429</v>
      </c>
      <c r="Q62">
        <v>4.8975734699379876</v>
      </c>
      <c r="R62">
        <v>0</v>
      </c>
      <c r="S62">
        <v>2.031437045025613</v>
      </c>
      <c r="T62">
        <v>14.692720409813964</v>
      </c>
      <c r="U62" s="156">
        <f t="shared" si="2"/>
        <v>37.29999999999999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15.59</v>
      </c>
      <c r="J63">
        <f>BYPL_EOD!AC63+BYPL_EOD!AD63</f>
        <v>4.87</v>
      </c>
      <c r="K63">
        <f>MES_EOD!AC63+MES_EOD!AD63</f>
        <v>0</v>
      </c>
      <c r="L63">
        <f>NDMC_EOD!AC63+NDMC_EOD!AD63</f>
        <v>2.02</v>
      </c>
      <c r="M63">
        <f>TPDDL_EOD!AC63+TPDDL_EOD!AD63</f>
        <v>14.61</v>
      </c>
      <c r="N63">
        <f t="shared" si="0"/>
        <v>37.090000000000003</v>
      </c>
      <c r="O63" s="154">
        <f t="shared" si="1"/>
        <v>0.20999999999999375</v>
      </c>
      <c r="P63">
        <v>15.678269075222429</v>
      </c>
      <c r="Q63">
        <v>4.8975734699379876</v>
      </c>
      <c r="R63">
        <v>0</v>
      </c>
      <c r="S63">
        <v>2.031437045025613</v>
      </c>
      <c r="T63">
        <v>14.692720409813964</v>
      </c>
      <c r="U63" s="156">
        <f t="shared" si="2"/>
        <v>37.29999999999999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15.59</v>
      </c>
      <c r="J64">
        <f>BYPL_EOD!AC64+BYPL_EOD!AD64</f>
        <v>4.87</v>
      </c>
      <c r="K64">
        <f>MES_EOD!AC64+MES_EOD!AD64</f>
        <v>0</v>
      </c>
      <c r="L64">
        <f>NDMC_EOD!AC64+NDMC_EOD!AD64</f>
        <v>2.02</v>
      </c>
      <c r="M64">
        <f>TPDDL_EOD!AC64+TPDDL_EOD!AD64</f>
        <v>14.61</v>
      </c>
      <c r="N64">
        <f t="shared" si="0"/>
        <v>37.090000000000003</v>
      </c>
      <c r="O64" s="154">
        <f t="shared" si="1"/>
        <v>0.20999999999999375</v>
      </c>
      <c r="P64">
        <v>15.678269075222429</v>
      </c>
      <c r="Q64">
        <v>4.8975734699379876</v>
      </c>
      <c r="R64">
        <v>0</v>
      </c>
      <c r="S64">
        <v>2.031437045025613</v>
      </c>
      <c r="T64">
        <v>14.692720409813964</v>
      </c>
      <c r="U64" s="156">
        <f t="shared" si="2"/>
        <v>37.29999999999999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15.59</v>
      </c>
      <c r="J65">
        <f>BYPL_EOD!AC65+BYPL_EOD!AD65</f>
        <v>4.87</v>
      </c>
      <c r="K65">
        <f>MES_EOD!AC65+MES_EOD!AD65</f>
        <v>0</v>
      </c>
      <c r="L65">
        <f>NDMC_EOD!AC65+NDMC_EOD!AD65</f>
        <v>2.02</v>
      </c>
      <c r="M65">
        <f>TPDDL_EOD!AC65+TPDDL_EOD!AD65</f>
        <v>14.61</v>
      </c>
      <c r="N65">
        <f t="shared" si="0"/>
        <v>37.090000000000003</v>
      </c>
      <c r="O65" s="154">
        <f t="shared" si="1"/>
        <v>0.20999999999999375</v>
      </c>
      <c r="P65">
        <v>15.678269075222429</v>
      </c>
      <c r="Q65">
        <v>4.8975734699379876</v>
      </c>
      <c r="R65">
        <v>0</v>
      </c>
      <c r="S65">
        <v>2.031437045025613</v>
      </c>
      <c r="T65">
        <v>14.692720409813964</v>
      </c>
      <c r="U65" s="156">
        <f t="shared" si="2"/>
        <v>37.29999999999999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10.3</v>
      </c>
      <c r="J66">
        <f>BYPL_EOD!AC66+BYPL_EOD!AD66</f>
        <v>3.22</v>
      </c>
      <c r="K66">
        <f>MES_EOD!AC66+MES_EOD!AD66</f>
        <v>0</v>
      </c>
      <c r="L66">
        <f>NDMC_EOD!AC66+NDMC_EOD!AD66</f>
        <v>1.34</v>
      </c>
      <c r="M66">
        <f>TPDDL_EOD!AC66+TPDDL_EOD!AD66</f>
        <v>22.54</v>
      </c>
      <c r="N66">
        <f t="shared" si="0"/>
        <v>37.4</v>
      </c>
      <c r="O66" s="154">
        <f t="shared" si="1"/>
        <v>-0.10000000000000142</v>
      </c>
      <c r="P66">
        <v>10.272459893048129</v>
      </c>
      <c r="Q66">
        <v>3.2113903743315508</v>
      </c>
      <c r="R66">
        <v>0</v>
      </c>
      <c r="S66">
        <v>1.3364171122994652</v>
      </c>
      <c r="T66">
        <v>22.479732620320853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15.59</v>
      </c>
      <c r="J67">
        <f>BYPL_EOD!AC67+BYPL_EOD!AD67</f>
        <v>4.87</v>
      </c>
      <c r="K67">
        <f>MES_EOD!AC67+MES_EOD!AD67</f>
        <v>0</v>
      </c>
      <c r="L67">
        <f>NDMC_EOD!AC67+NDMC_EOD!AD67</f>
        <v>2.02</v>
      </c>
      <c r="M67">
        <f>TPDDL_EOD!AC67+TPDDL_EOD!AD67</f>
        <v>14.61</v>
      </c>
      <c r="N67">
        <f t="shared" ref="N67:N98" si="6">SUM(I67:M67)</f>
        <v>37.090000000000003</v>
      </c>
      <c r="O67" s="154">
        <f t="shared" ref="O67:O98" si="7">G67-N67</f>
        <v>0.20999999999999375</v>
      </c>
      <c r="P67">
        <v>15.678269075222429</v>
      </c>
      <c r="Q67">
        <v>4.8975734699379876</v>
      </c>
      <c r="R67">
        <v>0</v>
      </c>
      <c r="S67">
        <v>2.031437045025613</v>
      </c>
      <c r="T67">
        <v>14.692720409813964</v>
      </c>
      <c r="U67" s="156">
        <f t="shared" ref="U67:U98" si="8">SUM(P67:T67)</f>
        <v>37.29999999999999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15.59</v>
      </c>
      <c r="J68">
        <f>BYPL_EOD!AC68+BYPL_EOD!AD68</f>
        <v>4.87</v>
      </c>
      <c r="K68">
        <f>MES_EOD!AC68+MES_EOD!AD68</f>
        <v>0</v>
      </c>
      <c r="L68">
        <f>NDMC_EOD!AC68+NDMC_EOD!AD68</f>
        <v>2.02</v>
      </c>
      <c r="M68">
        <f>TPDDL_EOD!AC68+TPDDL_EOD!AD68</f>
        <v>14.61</v>
      </c>
      <c r="N68">
        <f t="shared" si="6"/>
        <v>37.090000000000003</v>
      </c>
      <c r="O68" s="154">
        <f t="shared" si="7"/>
        <v>0.20999999999999375</v>
      </c>
      <c r="P68">
        <v>15.678269075222429</v>
      </c>
      <c r="Q68">
        <v>4.8975734699379876</v>
      </c>
      <c r="R68">
        <v>0</v>
      </c>
      <c r="S68">
        <v>2.031437045025613</v>
      </c>
      <c r="T68">
        <v>14.692720409813964</v>
      </c>
      <c r="U68" s="156">
        <f t="shared" si="8"/>
        <v>37.29999999999999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12.16</v>
      </c>
      <c r="J69">
        <f>BYPL_EOD!AC69+BYPL_EOD!AD69</f>
        <v>12.16</v>
      </c>
      <c r="K69">
        <f>MES_EOD!AC69+MES_EOD!AD69</f>
        <v>0</v>
      </c>
      <c r="L69">
        <f>NDMC_EOD!AC69+NDMC_EOD!AD69</f>
        <v>1.58</v>
      </c>
      <c r="M69">
        <f>TPDDL_EOD!AC69+TPDDL_EOD!AD69</f>
        <v>11.4</v>
      </c>
      <c r="N69">
        <f t="shared" si="6"/>
        <v>37.299999999999997</v>
      </c>
      <c r="O69" s="154">
        <f t="shared" si="7"/>
        <v>0</v>
      </c>
      <c r="P69">
        <v>12.16</v>
      </c>
      <c r="Q69">
        <v>12.16</v>
      </c>
      <c r="R69">
        <v>0</v>
      </c>
      <c r="S69">
        <v>1.58</v>
      </c>
      <c r="T69">
        <v>11.4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12.16</v>
      </c>
      <c r="J70">
        <f>BYPL_EOD!AC70+BYPL_EOD!AD70</f>
        <v>12.16</v>
      </c>
      <c r="K70">
        <f>MES_EOD!AC70+MES_EOD!AD70</f>
        <v>0</v>
      </c>
      <c r="L70">
        <f>NDMC_EOD!AC70+NDMC_EOD!AD70</f>
        <v>1.58</v>
      </c>
      <c r="M70">
        <f>TPDDL_EOD!AC70+TPDDL_EOD!AD70</f>
        <v>11.4</v>
      </c>
      <c r="N70">
        <f t="shared" si="6"/>
        <v>37.299999999999997</v>
      </c>
      <c r="O70" s="154">
        <f t="shared" si="7"/>
        <v>0</v>
      </c>
      <c r="P70">
        <v>12.16</v>
      </c>
      <c r="Q70">
        <v>12.16</v>
      </c>
      <c r="R70">
        <v>0</v>
      </c>
      <c r="S70">
        <v>1.58</v>
      </c>
      <c r="T70">
        <v>11.4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14.47</v>
      </c>
      <c r="J71">
        <f>BYPL_EOD!AC71+BYPL_EOD!AD71</f>
        <v>7.24</v>
      </c>
      <c r="K71">
        <f>MES_EOD!AC71+MES_EOD!AD71</f>
        <v>0</v>
      </c>
      <c r="L71">
        <f>NDMC_EOD!AC71+NDMC_EOD!AD71</f>
        <v>1.88</v>
      </c>
      <c r="M71">
        <f>TPDDL_EOD!AC71+TPDDL_EOD!AD71</f>
        <v>13.57</v>
      </c>
      <c r="N71">
        <f t="shared" si="6"/>
        <v>37.159999999999997</v>
      </c>
      <c r="O71" s="154">
        <f t="shared" si="7"/>
        <v>0.14000000000000057</v>
      </c>
      <c r="P71">
        <v>14.52451560818084</v>
      </c>
      <c r="Q71">
        <v>7.2672766415500538</v>
      </c>
      <c r="R71">
        <v>0</v>
      </c>
      <c r="S71">
        <v>1.8870828848223895</v>
      </c>
      <c r="T71">
        <v>13.621124865446717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14.47</v>
      </c>
      <c r="J72">
        <f>BYPL_EOD!AC72+BYPL_EOD!AD72</f>
        <v>7.24</v>
      </c>
      <c r="K72">
        <f>MES_EOD!AC72+MES_EOD!AD72</f>
        <v>0</v>
      </c>
      <c r="L72">
        <f>NDMC_EOD!AC72+NDMC_EOD!AD72</f>
        <v>1.88</v>
      </c>
      <c r="M72">
        <f>TPDDL_EOD!AC72+TPDDL_EOD!AD72</f>
        <v>13.57</v>
      </c>
      <c r="N72">
        <f t="shared" si="6"/>
        <v>37.159999999999997</v>
      </c>
      <c r="O72" s="154">
        <f t="shared" si="7"/>
        <v>0.14000000000000057</v>
      </c>
      <c r="P72">
        <v>14.52451560818084</v>
      </c>
      <c r="Q72">
        <v>7.2672766415500538</v>
      </c>
      <c r="R72">
        <v>0</v>
      </c>
      <c r="S72">
        <v>1.8870828848223895</v>
      </c>
      <c r="T72">
        <v>13.621124865446717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14.47</v>
      </c>
      <c r="J73">
        <f>BYPL_EOD!AC73+BYPL_EOD!AD73</f>
        <v>7.24</v>
      </c>
      <c r="K73">
        <f>MES_EOD!AC73+MES_EOD!AD73</f>
        <v>0</v>
      </c>
      <c r="L73">
        <f>NDMC_EOD!AC73+NDMC_EOD!AD73</f>
        <v>1.88</v>
      </c>
      <c r="M73">
        <f>TPDDL_EOD!AC73+TPDDL_EOD!AD73</f>
        <v>13.57</v>
      </c>
      <c r="N73">
        <f t="shared" si="6"/>
        <v>37.159999999999997</v>
      </c>
      <c r="O73" s="154">
        <f t="shared" si="7"/>
        <v>0.14000000000000057</v>
      </c>
      <c r="P73">
        <v>14.52451560818084</v>
      </c>
      <c r="Q73">
        <v>7.2672766415500538</v>
      </c>
      <c r="R73">
        <v>0</v>
      </c>
      <c r="S73">
        <v>1.8870828848223895</v>
      </c>
      <c r="T73">
        <v>13.621124865446717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14.47</v>
      </c>
      <c r="J74">
        <f>BYPL_EOD!AC74+BYPL_EOD!AD74</f>
        <v>7.24</v>
      </c>
      <c r="K74">
        <f>MES_EOD!AC74+MES_EOD!AD74</f>
        <v>0</v>
      </c>
      <c r="L74">
        <f>NDMC_EOD!AC74+NDMC_EOD!AD74</f>
        <v>1.88</v>
      </c>
      <c r="M74">
        <f>TPDDL_EOD!AC74+TPDDL_EOD!AD74</f>
        <v>13.57</v>
      </c>
      <c r="N74">
        <f t="shared" si="6"/>
        <v>37.159999999999997</v>
      </c>
      <c r="O74" s="154">
        <f t="shared" si="7"/>
        <v>0.14000000000000057</v>
      </c>
      <c r="P74">
        <v>14.52451560818084</v>
      </c>
      <c r="Q74">
        <v>7.2672766415500538</v>
      </c>
      <c r="R74">
        <v>0</v>
      </c>
      <c r="S74">
        <v>1.8870828848223895</v>
      </c>
      <c r="T74">
        <v>13.621124865446717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14.47</v>
      </c>
      <c r="J75">
        <f>BYPL_EOD!AC75+BYPL_EOD!AD75</f>
        <v>7.24</v>
      </c>
      <c r="K75">
        <f>MES_EOD!AC75+MES_EOD!AD75</f>
        <v>0</v>
      </c>
      <c r="L75">
        <f>NDMC_EOD!AC75+NDMC_EOD!AD75</f>
        <v>1.88</v>
      </c>
      <c r="M75">
        <f>TPDDL_EOD!AC75+TPDDL_EOD!AD75</f>
        <v>13.57</v>
      </c>
      <c r="N75">
        <f t="shared" si="6"/>
        <v>37.159999999999997</v>
      </c>
      <c r="O75" s="154">
        <f t="shared" si="7"/>
        <v>0.44000000000000483</v>
      </c>
      <c r="P75">
        <v>14.641334768568356</v>
      </c>
      <c r="Q75">
        <v>7.3257265877287416</v>
      </c>
      <c r="R75">
        <v>0</v>
      </c>
      <c r="S75">
        <v>1.902260495156082</v>
      </c>
      <c r="T75">
        <v>13.730678148546827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14.47</v>
      </c>
      <c r="J76">
        <f>BYPL_EOD!AC76+BYPL_EOD!AD76</f>
        <v>7.24</v>
      </c>
      <c r="K76">
        <f>MES_EOD!AC76+MES_EOD!AD76</f>
        <v>0</v>
      </c>
      <c r="L76">
        <f>NDMC_EOD!AC76+NDMC_EOD!AD76</f>
        <v>1.88</v>
      </c>
      <c r="M76">
        <f>TPDDL_EOD!AC76+TPDDL_EOD!AD76</f>
        <v>13.57</v>
      </c>
      <c r="N76">
        <f t="shared" si="6"/>
        <v>37.159999999999997</v>
      </c>
      <c r="O76" s="154">
        <f t="shared" si="7"/>
        <v>0.44000000000000483</v>
      </c>
      <c r="P76">
        <v>14.641334768568356</v>
      </c>
      <c r="Q76">
        <v>7.3257265877287416</v>
      </c>
      <c r="R76">
        <v>0</v>
      </c>
      <c r="S76">
        <v>1.902260495156082</v>
      </c>
      <c r="T76">
        <v>13.730678148546827</v>
      </c>
      <c r="U76" s="156">
        <f t="shared" si="8"/>
        <v>37.600000000000009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14.47</v>
      </c>
      <c r="J77">
        <f>BYPL_EOD!AC77+BYPL_EOD!AD77</f>
        <v>7.24</v>
      </c>
      <c r="K77">
        <f>MES_EOD!AC77+MES_EOD!AD77</f>
        <v>0</v>
      </c>
      <c r="L77">
        <f>NDMC_EOD!AC77+NDMC_EOD!AD77</f>
        <v>1.88</v>
      </c>
      <c r="M77">
        <f>TPDDL_EOD!AC77+TPDDL_EOD!AD77</f>
        <v>13.57</v>
      </c>
      <c r="N77">
        <f t="shared" si="6"/>
        <v>37.159999999999997</v>
      </c>
      <c r="O77" s="154">
        <f t="shared" si="7"/>
        <v>0.44000000000000483</v>
      </c>
      <c r="P77">
        <v>14.641334768568356</v>
      </c>
      <c r="Q77">
        <v>7.3257265877287416</v>
      </c>
      <c r="R77">
        <v>0</v>
      </c>
      <c r="S77">
        <v>1.902260495156082</v>
      </c>
      <c r="T77">
        <v>13.730678148546827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14.47</v>
      </c>
      <c r="J78">
        <f>BYPL_EOD!AC78+BYPL_EOD!AD78</f>
        <v>7.24</v>
      </c>
      <c r="K78">
        <f>MES_EOD!AC78+MES_EOD!AD78</f>
        <v>0</v>
      </c>
      <c r="L78">
        <f>NDMC_EOD!AC78+NDMC_EOD!AD78</f>
        <v>1.88</v>
      </c>
      <c r="M78">
        <f>TPDDL_EOD!AC78+TPDDL_EOD!AD78</f>
        <v>13.57</v>
      </c>
      <c r="N78">
        <f t="shared" si="6"/>
        <v>37.159999999999997</v>
      </c>
      <c r="O78" s="154">
        <f t="shared" si="7"/>
        <v>0.44000000000000483</v>
      </c>
      <c r="P78">
        <v>14.641334768568356</v>
      </c>
      <c r="Q78">
        <v>7.3257265877287416</v>
      </c>
      <c r="R78">
        <v>0</v>
      </c>
      <c r="S78">
        <v>1.902260495156082</v>
      </c>
      <c r="T78">
        <v>13.730678148546827</v>
      </c>
      <c r="U78" s="156">
        <f t="shared" si="8"/>
        <v>37.600000000000009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16</v>
      </c>
      <c r="J79">
        <f>BYPL_EOD!AC79+BYPL_EOD!AD79</f>
        <v>4.99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16.222747570265302</v>
      </c>
      <c r="Q79">
        <v>5.0594693984764909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16</v>
      </c>
      <c r="J80">
        <f>BYPL_EOD!AC80+BYPL_EOD!AD80</f>
        <v>4.99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16.222747570265302</v>
      </c>
      <c r="Q80">
        <v>5.0594693984764909</v>
      </c>
      <c r="R80">
        <v>0</v>
      </c>
      <c r="S80">
        <v>2.1089571841344892</v>
      </c>
      <c r="T80">
        <v>15.20882584712372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16</v>
      </c>
      <c r="J81">
        <f>BYPL_EOD!AC81+BYPL_EOD!AD81</f>
        <v>4.99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16.222747570265302</v>
      </c>
      <c r="Q81">
        <v>5.0594693984764909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16</v>
      </c>
      <c r="J82">
        <f>BYPL_EOD!AC82+BYPL_EOD!AD82</f>
        <v>4.99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16.222747570265302</v>
      </c>
      <c r="Q82">
        <v>5.0594693984764909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16</v>
      </c>
      <c r="J83">
        <f>BYPL_EOD!AC83+BYPL_EOD!AD83</f>
        <v>4.99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16.222747570265302</v>
      </c>
      <c r="Q83">
        <v>5.0594693984764909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12.48</v>
      </c>
      <c r="J84">
        <f>BYPL_EOD!AC84+BYPL_EOD!AD84</f>
        <v>12.48</v>
      </c>
      <c r="K84">
        <f>MES_EOD!AC84+MES_EOD!AD84</f>
        <v>0</v>
      </c>
      <c r="L84">
        <f>NDMC_EOD!AC84+NDMC_EOD!AD84</f>
        <v>1.62</v>
      </c>
      <c r="M84">
        <f>TPDDL_EOD!AC84+TPDDL_EOD!AD84</f>
        <v>11.7</v>
      </c>
      <c r="N84">
        <f t="shared" si="6"/>
        <v>38.28</v>
      </c>
      <c r="O84" s="154">
        <f t="shared" si="7"/>
        <v>0.32000000000000028</v>
      </c>
      <c r="P84">
        <v>12.584326018808778</v>
      </c>
      <c r="Q84">
        <v>12.584326018808778</v>
      </c>
      <c r="R84">
        <v>0</v>
      </c>
      <c r="S84">
        <v>1.6335423197492165</v>
      </c>
      <c r="T84">
        <v>11.797805642633229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12.48</v>
      </c>
      <c r="J85">
        <f>BYPL_EOD!AC85+BYPL_EOD!AD85</f>
        <v>12.48</v>
      </c>
      <c r="K85">
        <f>MES_EOD!AC85+MES_EOD!AD85</f>
        <v>0</v>
      </c>
      <c r="L85">
        <f>NDMC_EOD!AC85+NDMC_EOD!AD85</f>
        <v>1.62</v>
      </c>
      <c r="M85">
        <f>TPDDL_EOD!AC85+TPDDL_EOD!AD85</f>
        <v>11.7</v>
      </c>
      <c r="N85">
        <f t="shared" si="6"/>
        <v>38.28</v>
      </c>
      <c r="O85" s="154">
        <f t="shared" si="7"/>
        <v>0.32000000000000028</v>
      </c>
      <c r="P85">
        <v>12.584326018808778</v>
      </c>
      <c r="Q85">
        <v>12.584326018808778</v>
      </c>
      <c r="R85">
        <v>0</v>
      </c>
      <c r="S85">
        <v>1.6335423197492165</v>
      </c>
      <c r="T85">
        <v>11.797805642633229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12.48</v>
      </c>
      <c r="J86">
        <f>BYPL_EOD!AC86+BYPL_EOD!AD86</f>
        <v>12.48</v>
      </c>
      <c r="K86">
        <f>MES_EOD!AC86+MES_EOD!AD86</f>
        <v>0</v>
      </c>
      <c r="L86">
        <f>NDMC_EOD!AC86+NDMC_EOD!AD86</f>
        <v>1.62</v>
      </c>
      <c r="M86">
        <f>TPDDL_EOD!AC86+TPDDL_EOD!AD86</f>
        <v>11.7</v>
      </c>
      <c r="N86">
        <f t="shared" si="6"/>
        <v>38.28</v>
      </c>
      <c r="O86" s="154">
        <f t="shared" si="7"/>
        <v>0.32000000000000028</v>
      </c>
      <c r="P86">
        <v>12.584326018808778</v>
      </c>
      <c r="Q86">
        <v>12.584326018808778</v>
      </c>
      <c r="R86">
        <v>0</v>
      </c>
      <c r="S86">
        <v>1.6335423197492165</v>
      </c>
      <c r="T86">
        <v>11.797805642633229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16</v>
      </c>
      <c r="J87">
        <f>BYPL_EOD!AC87+BYPL_EOD!AD87</f>
        <v>4.99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16.222747570265302</v>
      </c>
      <c r="Q87">
        <v>5.0594693984764909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16</v>
      </c>
      <c r="J88">
        <f>BYPL_EOD!AC88+BYPL_EOD!AD88</f>
        <v>4.99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16.222747570265302</v>
      </c>
      <c r="Q88">
        <v>5.0594693984764909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16</v>
      </c>
      <c r="J89">
        <f>BYPL_EOD!AC89+BYPL_EOD!AD89</f>
        <v>4.99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16.222747570265302</v>
      </c>
      <c r="Q89">
        <v>5.0594693984764909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16</v>
      </c>
      <c r="J90">
        <f>BYPL_EOD!AC90+BYPL_EOD!AD90</f>
        <v>4.99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16.222747570265302</v>
      </c>
      <c r="Q90">
        <v>5.0594693984764909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16</v>
      </c>
      <c r="J91">
        <f>BYPL_EOD!AC91+BYPL_EOD!AD91</f>
        <v>4.99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16.222747570265302</v>
      </c>
      <c r="Q91">
        <v>5.0594693984764909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16</v>
      </c>
      <c r="J92">
        <f>BYPL_EOD!AC92+BYPL_EOD!AD92</f>
        <v>4.99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16.222747570265302</v>
      </c>
      <c r="Q92">
        <v>5.0594693984764909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16</v>
      </c>
      <c r="J93">
        <f>BYPL_EOD!AC93+BYPL_EOD!AD93</f>
        <v>4.99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16.222747570265302</v>
      </c>
      <c r="Q93">
        <v>5.0594693984764909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16</v>
      </c>
      <c r="J94">
        <f>BYPL_EOD!AC94+BYPL_EOD!AD94</f>
        <v>4.99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16.222747570265302</v>
      </c>
      <c r="Q94">
        <v>5.0594693984764909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16</v>
      </c>
      <c r="J95">
        <f>BYPL_EOD!AC95+BYPL_EOD!AD95</f>
        <v>4.99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16.222747570265302</v>
      </c>
      <c r="Q95">
        <v>5.0594693984764909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16</v>
      </c>
      <c r="J96">
        <f>BYPL_EOD!AC96+BYPL_EOD!AD96</f>
        <v>4.99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16.222747570265302</v>
      </c>
      <c r="Q96">
        <v>5.0594693984764909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16</v>
      </c>
      <c r="J97">
        <f>BYPL_EOD!AC97+BYPL_EOD!AD97</f>
        <v>4.99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16.222747570265302</v>
      </c>
      <c r="Q97">
        <v>5.0594693984764909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16</v>
      </c>
      <c r="J98">
        <f>BYPL_EOD!AC98+BYPL_EOD!AD98</f>
        <v>4.99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16.222747570265302</v>
      </c>
      <c r="Q98">
        <v>5.0594693984764909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0.92921749999999992</v>
      </c>
      <c r="E99" s="156">
        <f t="shared" si="12"/>
        <v>0</v>
      </c>
      <c r="F99" s="156">
        <f t="shared" si="12"/>
        <v>2.016</v>
      </c>
      <c r="G99" s="156">
        <f t="shared" si="12"/>
        <v>0.92921749999999992</v>
      </c>
      <c r="H99" s="156"/>
      <c r="I99" s="156">
        <f t="shared" si="12"/>
        <v>0.36963000000000013</v>
      </c>
      <c r="J99" s="156">
        <f t="shared" si="12"/>
        <v>0.13870250000000015</v>
      </c>
      <c r="K99" s="156">
        <f t="shared" si="12"/>
        <v>0</v>
      </c>
      <c r="L99" s="156">
        <f t="shared" si="12"/>
        <v>4.8030000000000038E-2</v>
      </c>
      <c r="M99" s="156">
        <f t="shared" si="12"/>
        <v>0.35822749999999992</v>
      </c>
      <c r="N99" s="156">
        <f t="shared" si="12"/>
        <v>0.91459000000000068</v>
      </c>
      <c r="O99" s="156">
        <f t="shared" si="12"/>
        <v>1.4627500000000007E-2</v>
      </c>
      <c r="P99" s="156">
        <f t="shared" si="12"/>
        <v>0.37572358506911774</v>
      </c>
      <c r="Q99" s="156">
        <f t="shared" si="12"/>
        <v>0.14075383710533543</v>
      </c>
      <c r="R99" s="156">
        <f t="shared" si="12"/>
        <v>0</v>
      </c>
      <c r="S99" s="156">
        <f t="shared" si="12"/>
        <v>4.8822041724230991E-2</v>
      </c>
      <c r="T99" s="156">
        <f t="shared" si="12"/>
        <v>0.3639180361013159</v>
      </c>
      <c r="U99" s="156">
        <f t="shared" si="12"/>
        <v>0.92921749999999992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229.74</v>
      </c>
      <c r="E3">
        <f>BAWANA!AM3</f>
        <v>0</v>
      </c>
      <c r="F3">
        <f>(B3+C3)*0.8</f>
        <v>256</v>
      </c>
      <c r="G3">
        <f>(D3+E3)</f>
        <v>229.74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20</v>
      </c>
      <c r="P3">
        <v>86.001897589983116</v>
      </c>
      <c r="Q3">
        <v>49.92</v>
      </c>
      <c r="R3">
        <v>5.8239999999999998</v>
      </c>
      <c r="S3">
        <v>30.73009241866459</v>
      </c>
      <c r="T3">
        <v>57.264009991352282</v>
      </c>
      <c r="U3" s="156">
        <f t="shared" ref="U3:U66" si="2">SUM(P3:T3)</f>
        <v>229.74</v>
      </c>
      <c r="V3" s="154">
        <f t="shared" ref="V3:V66" si="3">G3-U3</f>
        <v>0</v>
      </c>
      <c r="Y3">
        <f>BAWANA!AW3+BAWANA!AX3</f>
        <v>32</v>
      </c>
      <c r="Z3">
        <f>BAWANA!BD3+BAWANA!BE3</f>
        <v>8.26</v>
      </c>
      <c r="AA3">
        <f>BAWANA!X3+BAWANA!Y3</f>
        <v>32</v>
      </c>
      <c r="AB3">
        <f>BAWANA!AE3+BAWANA!AF3</f>
        <v>8.26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229.74</v>
      </c>
      <c r="E4">
        <f>BAWANA!AM4</f>
        <v>0</v>
      </c>
      <c r="F4">
        <f t="shared" ref="F4:F67" si="4">(B4+C4)*0.8</f>
        <v>256</v>
      </c>
      <c r="G4">
        <f t="shared" ref="G4:G67" si="5">(D4+E4)</f>
        <v>229.74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20</v>
      </c>
      <c r="P4">
        <v>86.001897589983116</v>
      </c>
      <c r="Q4">
        <v>49.92</v>
      </c>
      <c r="R4">
        <v>5.8239999999999998</v>
      </c>
      <c r="S4">
        <v>30.73009241866459</v>
      </c>
      <c r="T4">
        <v>57.264009991352282</v>
      </c>
      <c r="U4" s="156">
        <f t="shared" si="2"/>
        <v>229.74</v>
      </c>
      <c r="V4" s="154">
        <f t="shared" si="3"/>
        <v>0</v>
      </c>
      <c r="Y4">
        <f>BAWANA!AW4+BAWANA!AX4</f>
        <v>32</v>
      </c>
      <c r="Z4">
        <f>BAWANA!BD4+BAWANA!BE4</f>
        <v>8.26</v>
      </c>
      <c r="AA4">
        <f>BAWANA!X4+BAWANA!Y4</f>
        <v>32</v>
      </c>
      <c r="AB4">
        <f>BAWANA!AE4+BAWANA!AF4</f>
        <v>8.26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229.74</v>
      </c>
      <c r="E5">
        <f>BAWANA!AM5</f>
        <v>0</v>
      </c>
      <c r="F5">
        <f t="shared" si="4"/>
        <v>256</v>
      </c>
      <c r="G5">
        <f t="shared" si="5"/>
        <v>229.74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20</v>
      </c>
      <c r="P5">
        <v>86.001897589983116</v>
      </c>
      <c r="Q5">
        <v>49.92</v>
      </c>
      <c r="R5">
        <v>5.8239999999999998</v>
      </c>
      <c r="S5">
        <v>30.73009241866459</v>
      </c>
      <c r="T5">
        <v>57.264009991352282</v>
      </c>
      <c r="U5" s="156">
        <f t="shared" si="2"/>
        <v>229.74</v>
      </c>
      <c r="V5" s="154">
        <f t="shared" si="3"/>
        <v>0</v>
      </c>
      <c r="Y5">
        <f>BAWANA!AW5+BAWANA!AX5</f>
        <v>32</v>
      </c>
      <c r="Z5">
        <f>BAWANA!BD5+BAWANA!BE5</f>
        <v>8.26</v>
      </c>
      <c r="AA5">
        <f>BAWANA!X5+BAWANA!Y5</f>
        <v>32</v>
      </c>
      <c r="AB5">
        <f>BAWANA!AE5+BAWANA!AF5</f>
        <v>8.26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229.74</v>
      </c>
      <c r="E6">
        <f>BAWANA!AM6</f>
        <v>0</v>
      </c>
      <c r="F6">
        <f t="shared" si="4"/>
        <v>256</v>
      </c>
      <c r="G6">
        <f t="shared" si="5"/>
        <v>229.74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20</v>
      </c>
      <c r="P6">
        <v>86.001897589983116</v>
      </c>
      <c r="Q6">
        <v>49.92</v>
      </c>
      <c r="R6">
        <v>5.8239999999999998</v>
      </c>
      <c r="S6">
        <v>30.73009241866459</v>
      </c>
      <c r="T6">
        <v>57.264009991352282</v>
      </c>
      <c r="U6" s="156">
        <f t="shared" si="2"/>
        <v>229.74</v>
      </c>
      <c r="V6" s="154">
        <f t="shared" si="3"/>
        <v>0</v>
      </c>
      <c r="Y6">
        <f>BAWANA!AW6+BAWANA!AX6</f>
        <v>32</v>
      </c>
      <c r="Z6">
        <f>BAWANA!BD6+BAWANA!BE6</f>
        <v>8.26</v>
      </c>
      <c r="AA6">
        <f>BAWANA!X6+BAWANA!Y6</f>
        <v>32</v>
      </c>
      <c r="AB6">
        <f>BAWANA!AE6+BAWANA!AF6</f>
        <v>8.26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229.74</v>
      </c>
      <c r="E7">
        <f>BAWANA!AM7</f>
        <v>0</v>
      </c>
      <c r="F7">
        <f t="shared" si="4"/>
        <v>256</v>
      </c>
      <c r="G7">
        <f t="shared" si="5"/>
        <v>229.74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20</v>
      </c>
      <c r="P7">
        <v>86.001897589983116</v>
      </c>
      <c r="Q7">
        <v>49.92</v>
      </c>
      <c r="R7">
        <v>5.8239999999999998</v>
      </c>
      <c r="S7">
        <v>30.73009241866459</v>
      </c>
      <c r="T7">
        <v>57.264009991352282</v>
      </c>
      <c r="U7" s="156">
        <f t="shared" si="2"/>
        <v>229.74</v>
      </c>
      <c r="V7" s="154">
        <f t="shared" si="3"/>
        <v>0</v>
      </c>
      <c r="Y7">
        <f>BAWANA!AW7+BAWANA!AX7</f>
        <v>32</v>
      </c>
      <c r="Z7">
        <f>BAWANA!BD7+BAWANA!BE7</f>
        <v>8.26</v>
      </c>
      <c r="AA7">
        <f>BAWANA!X7+BAWANA!Y7</f>
        <v>32</v>
      </c>
      <c r="AB7">
        <f>BAWANA!AE7+BAWANA!AF7</f>
        <v>8.26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229.74</v>
      </c>
      <c r="E8">
        <f>BAWANA!AM8</f>
        <v>0</v>
      </c>
      <c r="F8">
        <f t="shared" si="4"/>
        <v>256</v>
      </c>
      <c r="G8">
        <f t="shared" si="5"/>
        <v>229.74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20</v>
      </c>
      <c r="P8">
        <v>86.001897589983116</v>
      </c>
      <c r="Q8">
        <v>49.92</v>
      </c>
      <c r="R8">
        <v>5.8239999999999998</v>
      </c>
      <c r="S8">
        <v>30.73009241866459</v>
      </c>
      <c r="T8">
        <v>57.264009991352282</v>
      </c>
      <c r="U8" s="156">
        <f t="shared" si="2"/>
        <v>229.74</v>
      </c>
      <c r="V8" s="154">
        <f t="shared" si="3"/>
        <v>0</v>
      </c>
      <c r="Y8">
        <f>BAWANA!AW8+BAWANA!AX8</f>
        <v>32</v>
      </c>
      <c r="Z8">
        <f>BAWANA!BD8+BAWANA!BE8</f>
        <v>8.26</v>
      </c>
      <c r="AA8">
        <f>BAWANA!X8+BAWANA!Y8</f>
        <v>32</v>
      </c>
      <c r="AB8">
        <f>BAWANA!AE8+BAWANA!AF8</f>
        <v>8.26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229.74</v>
      </c>
      <c r="E9">
        <f>BAWANA!AM9</f>
        <v>0</v>
      </c>
      <c r="F9">
        <f t="shared" si="4"/>
        <v>256</v>
      </c>
      <c r="G9">
        <f t="shared" si="5"/>
        <v>229.74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20</v>
      </c>
      <c r="P9">
        <v>86.001897589983116</v>
      </c>
      <c r="Q9">
        <v>49.92</v>
      </c>
      <c r="R9">
        <v>5.8239999999999998</v>
      </c>
      <c r="S9">
        <v>30.73009241866459</v>
      </c>
      <c r="T9">
        <v>57.264009991352282</v>
      </c>
      <c r="U9" s="156">
        <f t="shared" si="2"/>
        <v>229.74</v>
      </c>
      <c r="V9" s="154">
        <f t="shared" si="3"/>
        <v>0</v>
      </c>
      <c r="Y9">
        <f>BAWANA!AW9+BAWANA!AX9</f>
        <v>32</v>
      </c>
      <c r="Z9">
        <f>BAWANA!BD9+BAWANA!BE9</f>
        <v>8.26</v>
      </c>
      <c r="AA9">
        <f>BAWANA!X9+BAWANA!Y9</f>
        <v>32</v>
      </c>
      <c r="AB9">
        <f>BAWANA!AE9+BAWANA!AF9</f>
        <v>8.26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229.74</v>
      </c>
      <c r="E10">
        <f>BAWANA!AM10</f>
        <v>0</v>
      </c>
      <c r="F10">
        <f t="shared" si="4"/>
        <v>256</v>
      </c>
      <c r="G10">
        <f t="shared" si="5"/>
        <v>229.74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20</v>
      </c>
      <c r="P10">
        <v>86.001897589983116</v>
      </c>
      <c r="Q10">
        <v>49.92</v>
      </c>
      <c r="R10">
        <v>5.8239999999999998</v>
      </c>
      <c r="S10">
        <v>30.73009241866459</v>
      </c>
      <c r="T10">
        <v>57.264009991352282</v>
      </c>
      <c r="U10" s="156">
        <f t="shared" si="2"/>
        <v>229.74</v>
      </c>
      <c r="V10" s="154">
        <f t="shared" si="3"/>
        <v>0</v>
      </c>
      <c r="Y10">
        <f>BAWANA!AW10+BAWANA!AX10</f>
        <v>32</v>
      </c>
      <c r="Z10">
        <f>BAWANA!BD10+BAWANA!BE10</f>
        <v>8.26</v>
      </c>
      <c r="AA10">
        <f>BAWANA!X10+BAWANA!Y10</f>
        <v>32</v>
      </c>
      <c r="AB10">
        <f>BAWANA!AE10+BAWANA!AF10</f>
        <v>8.26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229.74</v>
      </c>
      <c r="E11">
        <f>BAWANA!AM11</f>
        <v>0</v>
      </c>
      <c r="F11">
        <f t="shared" si="4"/>
        <v>256</v>
      </c>
      <c r="G11">
        <f t="shared" si="5"/>
        <v>229.74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20</v>
      </c>
      <c r="P11">
        <v>86.001897589983116</v>
      </c>
      <c r="Q11">
        <v>49.92</v>
      </c>
      <c r="R11">
        <v>5.8239999999999998</v>
      </c>
      <c r="S11">
        <v>30.73009241866459</v>
      </c>
      <c r="T11">
        <v>57.264009991352282</v>
      </c>
      <c r="U11" s="156">
        <f t="shared" si="2"/>
        <v>229.74</v>
      </c>
      <c r="V11" s="154">
        <f t="shared" si="3"/>
        <v>0</v>
      </c>
      <c r="Y11">
        <f>BAWANA!AW11+BAWANA!AX11</f>
        <v>32</v>
      </c>
      <c r="Z11">
        <f>BAWANA!BD11+BAWANA!BE11</f>
        <v>8.26</v>
      </c>
      <c r="AA11">
        <f>BAWANA!X11+BAWANA!Y11</f>
        <v>32</v>
      </c>
      <c r="AB11">
        <f>BAWANA!AE11+BAWANA!AF11</f>
        <v>8.26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229.74</v>
      </c>
      <c r="E12">
        <f>BAWANA!AM12</f>
        <v>0</v>
      </c>
      <c r="F12">
        <f t="shared" si="4"/>
        <v>256</v>
      </c>
      <c r="G12">
        <f t="shared" si="5"/>
        <v>229.74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20</v>
      </c>
      <c r="P12">
        <v>86.001897589983116</v>
      </c>
      <c r="Q12">
        <v>49.92</v>
      </c>
      <c r="R12">
        <v>5.8239999999999998</v>
      </c>
      <c r="S12">
        <v>30.73009241866459</v>
      </c>
      <c r="T12">
        <v>57.264009991352282</v>
      </c>
      <c r="U12" s="156">
        <f t="shared" si="2"/>
        <v>229.74</v>
      </c>
      <c r="V12" s="154">
        <f t="shared" si="3"/>
        <v>0</v>
      </c>
      <c r="Y12">
        <f>BAWANA!AW12+BAWANA!AX12</f>
        <v>32</v>
      </c>
      <c r="Z12">
        <f>BAWANA!BD12+BAWANA!BE12</f>
        <v>8.26</v>
      </c>
      <c r="AA12">
        <f>BAWANA!X12+BAWANA!Y12</f>
        <v>32</v>
      </c>
      <c r="AB12">
        <f>BAWANA!AE12+BAWANA!AF12</f>
        <v>8.26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229.74</v>
      </c>
      <c r="E13">
        <f>BAWANA!AM13</f>
        <v>0</v>
      </c>
      <c r="F13">
        <f t="shared" si="4"/>
        <v>256</v>
      </c>
      <c r="G13">
        <f t="shared" si="5"/>
        <v>229.74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20</v>
      </c>
      <c r="P13">
        <v>86.001897589983116</v>
      </c>
      <c r="Q13">
        <v>49.92</v>
      </c>
      <c r="R13">
        <v>5.8239999999999998</v>
      </c>
      <c r="S13">
        <v>30.73009241866459</v>
      </c>
      <c r="T13">
        <v>57.264009991352282</v>
      </c>
      <c r="U13" s="156">
        <f t="shared" si="2"/>
        <v>229.74</v>
      </c>
      <c r="V13" s="154">
        <f t="shared" si="3"/>
        <v>0</v>
      </c>
      <c r="Y13">
        <f>BAWANA!AW13+BAWANA!AX13</f>
        <v>32</v>
      </c>
      <c r="Z13">
        <f>BAWANA!BD13+BAWANA!BE13</f>
        <v>8.26</v>
      </c>
      <c r="AA13">
        <f>BAWANA!X13+BAWANA!Y13</f>
        <v>32</v>
      </c>
      <c r="AB13">
        <f>BAWANA!AE13+BAWANA!AF13</f>
        <v>8.26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229.74</v>
      </c>
      <c r="E14">
        <f>BAWANA!AM14</f>
        <v>0</v>
      </c>
      <c r="F14">
        <f t="shared" si="4"/>
        <v>256</v>
      </c>
      <c r="G14">
        <f t="shared" si="5"/>
        <v>229.74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20</v>
      </c>
      <c r="P14">
        <v>86.001897589983116</v>
      </c>
      <c r="Q14">
        <v>49.92</v>
      </c>
      <c r="R14">
        <v>5.8239999999999998</v>
      </c>
      <c r="S14">
        <v>30.73009241866459</v>
      </c>
      <c r="T14">
        <v>57.264009991352282</v>
      </c>
      <c r="U14" s="156">
        <f t="shared" si="2"/>
        <v>229.74</v>
      </c>
      <c r="V14" s="154">
        <f t="shared" si="3"/>
        <v>0</v>
      </c>
      <c r="Y14">
        <f>BAWANA!AW14+BAWANA!AX14</f>
        <v>32</v>
      </c>
      <c r="Z14">
        <f>BAWANA!BD14+BAWANA!BE14</f>
        <v>8.26</v>
      </c>
      <c r="AA14">
        <f>BAWANA!X14+BAWANA!Y14</f>
        <v>32</v>
      </c>
      <c r="AB14">
        <f>BAWANA!AE14+BAWANA!AF14</f>
        <v>8.26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234.74</v>
      </c>
      <c r="E15">
        <f>BAWANA!AM15</f>
        <v>0</v>
      </c>
      <c r="F15">
        <f t="shared" si="4"/>
        <v>256</v>
      </c>
      <c r="G15">
        <f t="shared" si="5"/>
        <v>234.74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10.82</v>
      </c>
      <c r="L15">
        <f>NDMC_EOD!AK15+NDMC_EOD!AL15</f>
        <v>28</v>
      </c>
      <c r="M15">
        <f>TPDDL_EOD!AK15+TPDDL_EOD!AL15</f>
        <v>50</v>
      </c>
      <c r="N15">
        <f t="shared" si="0"/>
        <v>214.74</v>
      </c>
      <c r="O15" s="154">
        <f t="shared" si="1"/>
        <v>20</v>
      </c>
      <c r="P15">
        <v>86.011055502606823</v>
      </c>
      <c r="Q15">
        <v>49.92</v>
      </c>
      <c r="R15">
        <v>10.82</v>
      </c>
      <c r="S15">
        <v>30.682178745240581</v>
      </c>
      <c r="T15">
        <v>57.3067657521526</v>
      </c>
      <c r="U15" s="156">
        <f t="shared" si="2"/>
        <v>234.74</v>
      </c>
      <c r="V15" s="154">
        <f t="shared" si="3"/>
        <v>0</v>
      </c>
      <c r="Y15">
        <f>BAWANA!AW15+BAWANA!AX15</f>
        <v>32</v>
      </c>
      <c r="Z15">
        <f>BAWANA!BD15+BAWANA!BE15</f>
        <v>3.26</v>
      </c>
      <c r="AA15">
        <f>BAWANA!X15+BAWANA!Y15</f>
        <v>32</v>
      </c>
      <c r="AB15">
        <f>BAWANA!AE15+BAWANA!AF15</f>
        <v>3.26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234.74</v>
      </c>
      <c r="E16">
        <f>BAWANA!AM16</f>
        <v>0</v>
      </c>
      <c r="F16">
        <f t="shared" si="4"/>
        <v>256</v>
      </c>
      <c r="G16">
        <f t="shared" si="5"/>
        <v>234.74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10.82</v>
      </c>
      <c r="L16">
        <f>NDMC_EOD!AK16+NDMC_EOD!AL16</f>
        <v>28</v>
      </c>
      <c r="M16">
        <f>TPDDL_EOD!AK16+TPDDL_EOD!AL16</f>
        <v>50</v>
      </c>
      <c r="N16">
        <f t="shared" si="0"/>
        <v>214.74</v>
      </c>
      <c r="O16" s="154">
        <f t="shared" si="1"/>
        <v>20</v>
      </c>
      <c r="P16">
        <v>86.011055502606823</v>
      </c>
      <c r="Q16">
        <v>49.92</v>
      </c>
      <c r="R16">
        <v>10.82</v>
      </c>
      <c r="S16">
        <v>30.682178745240581</v>
      </c>
      <c r="T16">
        <v>57.3067657521526</v>
      </c>
      <c r="U16" s="156">
        <f t="shared" si="2"/>
        <v>234.74</v>
      </c>
      <c r="V16" s="154">
        <f t="shared" si="3"/>
        <v>0</v>
      </c>
      <c r="Y16">
        <f>BAWANA!AW16+BAWANA!AX16</f>
        <v>32</v>
      </c>
      <c r="Z16">
        <f>BAWANA!BD16+BAWANA!BE16</f>
        <v>3.26</v>
      </c>
      <c r="AA16">
        <f>BAWANA!X16+BAWANA!Y16</f>
        <v>32</v>
      </c>
      <c r="AB16">
        <f>BAWANA!AE16+BAWANA!AF16</f>
        <v>3.26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234.74</v>
      </c>
      <c r="E17">
        <f>BAWANA!AM17</f>
        <v>0</v>
      </c>
      <c r="F17">
        <f t="shared" si="4"/>
        <v>256</v>
      </c>
      <c r="G17">
        <f t="shared" si="5"/>
        <v>234.74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10.82</v>
      </c>
      <c r="L17">
        <f>NDMC_EOD!AK17+NDMC_EOD!AL17</f>
        <v>28</v>
      </c>
      <c r="M17">
        <f>TPDDL_EOD!AK17+TPDDL_EOD!AL17</f>
        <v>50</v>
      </c>
      <c r="N17">
        <f t="shared" si="0"/>
        <v>214.74</v>
      </c>
      <c r="O17" s="154">
        <f t="shared" si="1"/>
        <v>20</v>
      </c>
      <c r="P17">
        <v>86.011055502606823</v>
      </c>
      <c r="Q17">
        <v>49.92</v>
      </c>
      <c r="R17">
        <v>10.82</v>
      </c>
      <c r="S17">
        <v>30.682178745240581</v>
      </c>
      <c r="T17">
        <v>57.3067657521526</v>
      </c>
      <c r="U17" s="156">
        <f t="shared" si="2"/>
        <v>234.74</v>
      </c>
      <c r="V17" s="154">
        <f t="shared" si="3"/>
        <v>0</v>
      </c>
      <c r="Y17">
        <f>BAWANA!AW17+BAWANA!AX17</f>
        <v>32</v>
      </c>
      <c r="Z17">
        <f>BAWANA!BD17+BAWANA!BE17</f>
        <v>3.26</v>
      </c>
      <c r="AA17">
        <f>BAWANA!X17+BAWANA!Y17</f>
        <v>32</v>
      </c>
      <c r="AB17">
        <f>BAWANA!AE17+BAWANA!AF17</f>
        <v>3.26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234.74</v>
      </c>
      <c r="E18">
        <f>BAWANA!AM18</f>
        <v>0</v>
      </c>
      <c r="F18">
        <f t="shared" si="4"/>
        <v>256</v>
      </c>
      <c r="G18">
        <f t="shared" si="5"/>
        <v>234.74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10.82</v>
      </c>
      <c r="L18">
        <f>NDMC_EOD!AK18+NDMC_EOD!AL18</f>
        <v>28</v>
      </c>
      <c r="M18">
        <f>TPDDL_EOD!AK18+TPDDL_EOD!AL18</f>
        <v>50</v>
      </c>
      <c r="N18">
        <f t="shared" si="0"/>
        <v>214.74</v>
      </c>
      <c r="O18" s="154">
        <f t="shared" si="1"/>
        <v>20</v>
      </c>
      <c r="P18">
        <v>86.011055502606823</v>
      </c>
      <c r="Q18">
        <v>49.92</v>
      </c>
      <c r="R18">
        <v>10.82</v>
      </c>
      <c r="S18">
        <v>30.682178745240581</v>
      </c>
      <c r="T18">
        <v>57.3067657521526</v>
      </c>
      <c r="U18" s="156">
        <f t="shared" si="2"/>
        <v>234.74</v>
      </c>
      <c r="V18" s="154">
        <f t="shared" si="3"/>
        <v>0</v>
      </c>
      <c r="Y18">
        <f>BAWANA!AW18+BAWANA!AX18</f>
        <v>32</v>
      </c>
      <c r="Z18">
        <f>BAWANA!BD18+BAWANA!BE18</f>
        <v>3.26</v>
      </c>
      <c r="AA18">
        <f>BAWANA!X18+BAWANA!Y18</f>
        <v>32</v>
      </c>
      <c r="AB18">
        <f>BAWANA!AE18+BAWANA!AF18</f>
        <v>3.26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238</v>
      </c>
      <c r="E19">
        <f>BAWANA!AM19</f>
        <v>0</v>
      </c>
      <c r="F19">
        <f t="shared" si="4"/>
        <v>256</v>
      </c>
      <c r="G19">
        <f t="shared" si="5"/>
        <v>238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15.82</v>
      </c>
      <c r="L19">
        <f>NDMC_EOD!AK19+NDMC_EOD!AL19</f>
        <v>28</v>
      </c>
      <c r="M19">
        <f>TPDDL_EOD!AK19+TPDDL_EOD!AL19</f>
        <v>50</v>
      </c>
      <c r="N19">
        <f t="shared" si="0"/>
        <v>219.74</v>
      </c>
      <c r="O19" s="154">
        <f t="shared" si="1"/>
        <v>18.259999999999991</v>
      </c>
      <c r="P19">
        <v>85.141226794141829</v>
      </c>
      <c r="Q19">
        <v>49.92</v>
      </c>
      <c r="R19">
        <v>15.82</v>
      </c>
      <c r="S19">
        <v>30.441157018558066</v>
      </c>
      <c r="T19">
        <v>56.677616187300082</v>
      </c>
      <c r="U19" s="156">
        <f t="shared" si="2"/>
        <v>237.99999999999997</v>
      </c>
      <c r="V19" s="154">
        <f t="shared" si="3"/>
        <v>0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233.74</v>
      </c>
      <c r="E20">
        <f>BAWANA!AM20</f>
        <v>0</v>
      </c>
      <c r="F20">
        <f t="shared" si="4"/>
        <v>256</v>
      </c>
      <c r="G20">
        <f t="shared" si="5"/>
        <v>233.74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9.82</v>
      </c>
      <c r="L20">
        <f>NDMC_EOD!AK20+NDMC_EOD!AL20</f>
        <v>28</v>
      </c>
      <c r="M20">
        <f>TPDDL_EOD!AK20+TPDDL_EOD!AL20</f>
        <v>50</v>
      </c>
      <c r="N20">
        <f t="shared" si="0"/>
        <v>213.74</v>
      </c>
      <c r="O20" s="154">
        <f t="shared" si="1"/>
        <v>20</v>
      </c>
      <c r="P20">
        <v>86.009677382609965</v>
      </c>
      <c r="Q20">
        <v>49.92</v>
      </c>
      <c r="R20">
        <v>9.82</v>
      </c>
      <c r="S20">
        <v>30.691509775061313</v>
      </c>
      <c r="T20">
        <v>57.298812842328722</v>
      </c>
      <c r="U20" s="156">
        <f t="shared" si="2"/>
        <v>233.73999999999998</v>
      </c>
      <c r="V20" s="154">
        <f t="shared" si="3"/>
        <v>0</v>
      </c>
      <c r="Y20">
        <f>BAWANA!AW20+BAWANA!AX20</f>
        <v>32</v>
      </c>
      <c r="Z20">
        <f>BAWANA!BD20+BAWANA!BE20</f>
        <v>4.26</v>
      </c>
      <c r="AA20">
        <f>BAWANA!X20+BAWANA!Y20</f>
        <v>32</v>
      </c>
      <c r="AB20">
        <f>BAWANA!AE20+BAWANA!AF20</f>
        <v>4.26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236.74</v>
      </c>
      <c r="E21">
        <f>BAWANA!AM21</f>
        <v>0</v>
      </c>
      <c r="F21">
        <f t="shared" si="4"/>
        <v>256</v>
      </c>
      <c r="G21">
        <f t="shared" si="5"/>
        <v>236.74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12.82</v>
      </c>
      <c r="L21">
        <f>NDMC_EOD!AK21+NDMC_EOD!AL21</f>
        <v>28</v>
      </c>
      <c r="M21">
        <f>TPDDL_EOD!AK21+TPDDL_EOD!AL21</f>
        <v>50</v>
      </c>
      <c r="N21">
        <f t="shared" si="0"/>
        <v>216.74</v>
      </c>
      <c r="O21" s="154">
        <f t="shared" si="1"/>
        <v>20</v>
      </c>
      <c r="P21">
        <v>86.013756667593128</v>
      </c>
      <c r="Q21">
        <v>49.92</v>
      </c>
      <c r="R21">
        <v>12.82</v>
      </c>
      <c r="S21">
        <v>30.663889589654957</v>
      </c>
      <c r="T21">
        <v>57.322353742751908</v>
      </c>
      <c r="U21" s="156">
        <f t="shared" si="2"/>
        <v>236.73999999999998</v>
      </c>
      <c r="V21" s="154">
        <f t="shared" si="3"/>
        <v>0</v>
      </c>
      <c r="Y21">
        <f>BAWANA!AW21+BAWANA!AX21</f>
        <v>32</v>
      </c>
      <c r="Z21">
        <f>BAWANA!BD21+BAWANA!BE21</f>
        <v>1.26</v>
      </c>
      <c r="AA21">
        <f>BAWANA!X21+BAWANA!Y21</f>
        <v>32</v>
      </c>
      <c r="AB21">
        <f>BAWANA!AE21+BAWANA!AF21</f>
        <v>1.26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237.74</v>
      </c>
      <c r="E22">
        <f>BAWANA!AM22</f>
        <v>0</v>
      </c>
      <c r="F22">
        <f t="shared" si="4"/>
        <v>256</v>
      </c>
      <c r="G22">
        <f t="shared" si="5"/>
        <v>237.74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13.82</v>
      </c>
      <c r="L22">
        <f>NDMC_EOD!AK22+NDMC_EOD!AL22</f>
        <v>28</v>
      </c>
      <c r="M22">
        <f>TPDDL_EOD!AK22+TPDDL_EOD!AL22</f>
        <v>50</v>
      </c>
      <c r="N22">
        <f t="shared" si="0"/>
        <v>217.74</v>
      </c>
      <c r="O22" s="154">
        <f t="shared" si="1"/>
        <v>20</v>
      </c>
      <c r="P22">
        <v>86.015080441398339</v>
      </c>
      <c r="Q22">
        <v>49.92</v>
      </c>
      <c r="R22">
        <v>13.82</v>
      </c>
      <c r="S22">
        <v>30.654926529195336</v>
      </c>
      <c r="T22">
        <v>57.329993029406317</v>
      </c>
      <c r="U22" s="156">
        <f t="shared" si="2"/>
        <v>237.73999999999998</v>
      </c>
      <c r="V22" s="154">
        <f t="shared" si="3"/>
        <v>0</v>
      </c>
      <c r="Y22">
        <f>BAWANA!AW22+BAWANA!AX22</f>
        <v>32</v>
      </c>
      <c r="Z22">
        <f>BAWANA!BD22+BAWANA!BE22</f>
        <v>0.26</v>
      </c>
      <c r="AA22">
        <f>BAWANA!X22+BAWANA!Y22</f>
        <v>32</v>
      </c>
      <c r="AB22">
        <f>BAWANA!AE22+BAWANA!AF22</f>
        <v>0.26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238</v>
      </c>
      <c r="E23">
        <f>BAWANA!AM23</f>
        <v>0</v>
      </c>
      <c r="F23">
        <f t="shared" si="4"/>
        <v>256</v>
      </c>
      <c r="G23">
        <f t="shared" si="5"/>
        <v>238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14.82</v>
      </c>
      <c r="L23">
        <f>NDMC_EOD!AK23+NDMC_EOD!AL23</f>
        <v>28</v>
      </c>
      <c r="M23">
        <f>TPDDL_EOD!AK23+TPDDL_EOD!AL23</f>
        <v>50</v>
      </c>
      <c r="N23">
        <f t="shared" si="0"/>
        <v>218.74</v>
      </c>
      <c r="O23" s="154">
        <f t="shared" si="1"/>
        <v>19.259999999999991</v>
      </c>
      <c r="P23">
        <v>85.643535389061441</v>
      </c>
      <c r="Q23">
        <v>49.92</v>
      </c>
      <c r="R23">
        <v>14.82</v>
      </c>
      <c r="S23">
        <v>30.563377581185904</v>
      </c>
      <c r="T23">
        <v>57.053087029752646</v>
      </c>
      <c r="U23" s="156">
        <f t="shared" si="2"/>
        <v>237.99999999999997</v>
      </c>
      <c r="V23" s="154">
        <f t="shared" si="3"/>
        <v>0</v>
      </c>
      <c r="Y23">
        <f>BAWANA!AW23+BAWANA!AX23</f>
        <v>32</v>
      </c>
      <c r="Z23">
        <f>BAWANA!BD23+BAWANA!BE23</f>
        <v>0</v>
      </c>
      <c r="AA23">
        <f>BAWANA!X23+BAWANA!Y23</f>
        <v>32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238</v>
      </c>
      <c r="E24">
        <f>BAWANA!AM24</f>
        <v>0</v>
      </c>
      <c r="F24">
        <f t="shared" si="4"/>
        <v>256</v>
      </c>
      <c r="G24">
        <f t="shared" si="5"/>
        <v>238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18.82</v>
      </c>
      <c r="L24">
        <f>NDMC_EOD!AK24+NDMC_EOD!AL24</f>
        <v>28</v>
      </c>
      <c r="M24">
        <f>TPDDL_EOD!AK24+TPDDL_EOD!AL24</f>
        <v>50</v>
      </c>
      <c r="N24">
        <f t="shared" si="0"/>
        <v>222.74</v>
      </c>
      <c r="O24" s="154">
        <f t="shared" si="1"/>
        <v>15.259999999999991</v>
      </c>
      <c r="P24">
        <v>83.635761929674402</v>
      </c>
      <c r="Q24">
        <v>49.92</v>
      </c>
      <c r="R24">
        <v>18.82</v>
      </c>
      <c r="S24">
        <v>30.064603673318409</v>
      </c>
      <c r="T24">
        <v>55.559634397007173</v>
      </c>
      <c r="U24" s="156">
        <f t="shared" si="2"/>
        <v>238</v>
      </c>
      <c r="V24" s="154">
        <f t="shared" si="3"/>
        <v>0</v>
      </c>
      <c r="Y24">
        <f>BAWANA!AW24+BAWANA!AX24</f>
        <v>32</v>
      </c>
      <c r="Z24">
        <f>BAWANA!BD24+BAWANA!BE24</f>
        <v>0</v>
      </c>
      <c r="AA24">
        <f>BAWANA!X24+BAWANA!Y24</f>
        <v>32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251.36</v>
      </c>
      <c r="E25">
        <f>BAWANA!AM25</f>
        <v>0</v>
      </c>
      <c r="F25">
        <f t="shared" si="4"/>
        <v>256</v>
      </c>
      <c r="G25">
        <f t="shared" si="5"/>
        <v>251.36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23.82</v>
      </c>
      <c r="L25">
        <f>NDMC_EOD!AK25+NDMC_EOD!AL25</f>
        <v>28</v>
      </c>
      <c r="M25">
        <f>TPDDL_EOD!AK25+TPDDL_EOD!AL25</f>
        <v>50</v>
      </c>
      <c r="N25">
        <f t="shared" si="0"/>
        <v>251.36</v>
      </c>
      <c r="O25" s="154">
        <f t="shared" si="1"/>
        <v>0</v>
      </c>
      <c r="P25">
        <v>99.62</v>
      </c>
      <c r="Q25">
        <v>49.92</v>
      </c>
      <c r="R25">
        <v>23.82</v>
      </c>
      <c r="S25">
        <v>28</v>
      </c>
      <c r="T25">
        <v>50</v>
      </c>
      <c r="U25" s="156">
        <f t="shared" si="2"/>
        <v>251.36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247.36</v>
      </c>
      <c r="E26">
        <f>BAWANA!AM26</f>
        <v>0</v>
      </c>
      <c r="F26">
        <f t="shared" si="4"/>
        <v>256</v>
      </c>
      <c r="G26">
        <f t="shared" si="5"/>
        <v>247.36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19.82</v>
      </c>
      <c r="L26">
        <f>NDMC_EOD!AK26+NDMC_EOD!AL26</f>
        <v>28</v>
      </c>
      <c r="M26">
        <f>TPDDL_EOD!AK26+TPDDL_EOD!AL26</f>
        <v>50</v>
      </c>
      <c r="N26">
        <f t="shared" si="0"/>
        <v>247.36</v>
      </c>
      <c r="O26" s="154">
        <f t="shared" si="1"/>
        <v>0</v>
      </c>
      <c r="P26">
        <v>99.62</v>
      </c>
      <c r="Q26">
        <v>49.92</v>
      </c>
      <c r="R26">
        <v>19.82</v>
      </c>
      <c r="S26">
        <v>28</v>
      </c>
      <c r="T26">
        <v>50</v>
      </c>
      <c r="U26" s="156">
        <f t="shared" si="2"/>
        <v>247.36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268.31</v>
      </c>
      <c r="E27">
        <f>BAWANA!AM27</f>
        <v>0</v>
      </c>
      <c r="F27">
        <f t="shared" si="4"/>
        <v>256</v>
      </c>
      <c r="G27">
        <f t="shared" si="5"/>
        <v>268.31</v>
      </c>
      <c r="H27" s="154"/>
      <c r="I27">
        <f>BRPL_EOD!AK27+BRPL_EOD!AL27</f>
        <v>98.64</v>
      </c>
      <c r="J27">
        <f>BYPL_EOD!AK27+BYPL_EOD!AL27</f>
        <v>49.43</v>
      </c>
      <c r="K27">
        <f>MES_EOD!AK27+MES_EOD!AL27</f>
        <v>23.59</v>
      </c>
      <c r="L27">
        <f>NDMC_EOD!AK27+NDMC_EOD!AL27</f>
        <v>27.73</v>
      </c>
      <c r="M27">
        <f>TPDDL_EOD!AK27+TPDDL_EOD!AL27</f>
        <v>68.92</v>
      </c>
      <c r="N27">
        <f t="shared" si="0"/>
        <v>268.31</v>
      </c>
      <c r="O27" s="154">
        <f t="shared" si="1"/>
        <v>0</v>
      </c>
      <c r="P27">
        <v>98.64</v>
      </c>
      <c r="Q27">
        <v>49.43</v>
      </c>
      <c r="R27">
        <v>23.59</v>
      </c>
      <c r="S27">
        <v>27.73</v>
      </c>
      <c r="T27">
        <v>68.92</v>
      </c>
      <c r="U27" s="156">
        <f t="shared" si="2"/>
        <v>268.31</v>
      </c>
      <c r="V27" s="154">
        <f t="shared" si="3"/>
        <v>0</v>
      </c>
      <c r="Y27">
        <f>BAWANA!AW27+BAWANA!AX27</f>
        <v>31.69</v>
      </c>
      <c r="Z27">
        <f>BAWANA!BD27+BAWANA!BE27</f>
        <v>0</v>
      </c>
      <c r="AA27">
        <f>BAWANA!X27+BAWANA!Y27</f>
        <v>31.69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268.62</v>
      </c>
      <c r="E28">
        <f>BAWANA!AM28</f>
        <v>0</v>
      </c>
      <c r="F28">
        <f t="shared" si="4"/>
        <v>256</v>
      </c>
      <c r="G28">
        <f t="shared" si="5"/>
        <v>268.62</v>
      </c>
      <c r="H28" s="154"/>
      <c r="I28">
        <f>BRPL_EOD!AK28+BRPL_EOD!AL28</f>
        <v>97.68</v>
      </c>
      <c r="J28">
        <f>BYPL_EOD!AK28+BYPL_EOD!AL28</f>
        <v>48.95</v>
      </c>
      <c r="K28">
        <f>MES_EOD!AK28+MES_EOD!AL28</f>
        <v>26.3</v>
      </c>
      <c r="L28">
        <f>NDMC_EOD!AK28+NDMC_EOD!AL28</f>
        <v>27.45</v>
      </c>
      <c r="M28">
        <f>TPDDL_EOD!AK28+TPDDL_EOD!AL28</f>
        <v>68.239999999999995</v>
      </c>
      <c r="N28">
        <f t="shared" si="0"/>
        <v>268.62</v>
      </c>
      <c r="O28" s="154">
        <f t="shared" si="1"/>
        <v>0</v>
      </c>
      <c r="P28">
        <v>97.68</v>
      </c>
      <c r="Q28">
        <v>48.95</v>
      </c>
      <c r="R28">
        <v>26.3</v>
      </c>
      <c r="S28">
        <v>27.45</v>
      </c>
      <c r="T28">
        <v>68.239999999999995</v>
      </c>
      <c r="U28" s="156">
        <f t="shared" si="2"/>
        <v>268.62</v>
      </c>
      <c r="V28" s="154">
        <f t="shared" si="3"/>
        <v>0</v>
      </c>
      <c r="Y28">
        <f>BAWANA!AW28+BAWANA!AX28</f>
        <v>31.38</v>
      </c>
      <c r="Z28">
        <f>BAWANA!BD28+BAWANA!BE28</f>
        <v>0</v>
      </c>
      <c r="AA28">
        <f>BAWANA!X28+BAWANA!Y28</f>
        <v>31.38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268.93</v>
      </c>
      <c r="E29">
        <f>BAWANA!AM29</f>
        <v>0</v>
      </c>
      <c r="F29">
        <f t="shared" si="4"/>
        <v>256</v>
      </c>
      <c r="G29">
        <f t="shared" si="5"/>
        <v>268.93</v>
      </c>
      <c r="H29" s="154"/>
      <c r="I29">
        <f>BRPL_EOD!AK29+BRPL_EOD!AL29</f>
        <v>96.73</v>
      </c>
      <c r="J29">
        <f>BYPL_EOD!AK29+BYPL_EOD!AL29</f>
        <v>48.47</v>
      </c>
      <c r="K29">
        <f>MES_EOD!AK29+MES_EOD!AL29</f>
        <v>28.96</v>
      </c>
      <c r="L29">
        <f>NDMC_EOD!AK29+NDMC_EOD!AL29</f>
        <v>27.19</v>
      </c>
      <c r="M29">
        <f>TPDDL_EOD!AK29+TPDDL_EOD!AL29</f>
        <v>67.58</v>
      </c>
      <c r="N29">
        <f t="shared" si="0"/>
        <v>268.93</v>
      </c>
      <c r="O29" s="154">
        <f t="shared" si="1"/>
        <v>0</v>
      </c>
      <c r="P29">
        <v>96.73</v>
      </c>
      <c r="Q29">
        <v>48.47</v>
      </c>
      <c r="R29">
        <v>28.96</v>
      </c>
      <c r="S29">
        <v>27.19</v>
      </c>
      <c r="T29">
        <v>67.58</v>
      </c>
      <c r="U29" s="156">
        <f t="shared" si="2"/>
        <v>268.93</v>
      </c>
      <c r="V29" s="154">
        <f t="shared" si="3"/>
        <v>0</v>
      </c>
      <c r="Y29">
        <f>BAWANA!AW29+BAWANA!AX29</f>
        <v>31.07</v>
      </c>
      <c r="Z29">
        <f>BAWANA!BD29+BAWANA!BE29</f>
        <v>0</v>
      </c>
      <c r="AA29">
        <f>BAWANA!X29+BAWANA!Y29</f>
        <v>31.07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269.02999999999997</v>
      </c>
      <c r="E30">
        <f>BAWANA!AM30</f>
        <v>0</v>
      </c>
      <c r="F30">
        <f t="shared" si="4"/>
        <v>256</v>
      </c>
      <c r="G30">
        <f t="shared" si="5"/>
        <v>269.02999999999997</v>
      </c>
      <c r="H30" s="154"/>
      <c r="I30">
        <f>BRPL_EOD!AK30+BRPL_EOD!AL30</f>
        <v>96.42</v>
      </c>
      <c r="J30">
        <f>BYPL_EOD!AK30+BYPL_EOD!AL30</f>
        <v>48.32</v>
      </c>
      <c r="K30">
        <f>MES_EOD!AK30+MES_EOD!AL30</f>
        <v>29.83</v>
      </c>
      <c r="L30">
        <f>NDMC_EOD!AK30+NDMC_EOD!AL30</f>
        <v>27.1</v>
      </c>
      <c r="M30">
        <f>TPDDL_EOD!AK30+TPDDL_EOD!AL30</f>
        <v>67.36</v>
      </c>
      <c r="N30">
        <f t="shared" si="0"/>
        <v>269.02999999999997</v>
      </c>
      <c r="O30" s="154">
        <f t="shared" si="1"/>
        <v>0</v>
      </c>
      <c r="P30">
        <v>96.42</v>
      </c>
      <c r="Q30">
        <v>48.32</v>
      </c>
      <c r="R30">
        <v>29.83</v>
      </c>
      <c r="S30">
        <v>27.1</v>
      </c>
      <c r="T30">
        <v>67.36</v>
      </c>
      <c r="U30" s="156">
        <f t="shared" si="2"/>
        <v>269.02999999999997</v>
      </c>
      <c r="V30" s="154">
        <f t="shared" si="3"/>
        <v>0</v>
      </c>
      <c r="Y30">
        <f>BAWANA!AW30+BAWANA!AX30</f>
        <v>30.97</v>
      </c>
      <c r="Z30">
        <f>BAWANA!BD30+BAWANA!BE30</f>
        <v>0</v>
      </c>
      <c r="AA30">
        <f>BAWANA!X30+BAWANA!Y30</f>
        <v>30.97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269.70999999999998</v>
      </c>
      <c r="E31">
        <f>BAWANA!AM31</f>
        <v>0</v>
      </c>
      <c r="F31">
        <f t="shared" si="4"/>
        <v>256</v>
      </c>
      <c r="G31">
        <f t="shared" si="5"/>
        <v>269.70999999999998</v>
      </c>
      <c r="H31" s="154"/>
      <c r="I31">
        <f>BRPL_EOD!AK31+BRPL_EOD!AL31</f>
        <v>94.29</v>
      </c>
      <c r="J31">
        <f>BYPL_EOD!AK31+BYPL_EOD!AL31</f>
        <v>47.25</v>
      </c>
      <c r="K31">
        <f>MES_EOD!AK31+MES_EOD!AL31</f>
        <v>35.799999999999997</v>
      </c>
      <c r="L31">
        <f>NDMC_EOD!AK31+NDMC_EOD!AL31</f>
        <v>26.5</v>
      </c>
      <c r="M31">
        <f>TPDDL_EOD!AK31+TPDDL_EOD!AL31</f>
        <v>65.88</v>
      </c>
      <c r="N31">
        <f t="shared" si="0"/>
        <v>269.72000000000003</v>
      </c>
      <c r="O31" s="154">
        <f t="shared" si="1"/>
        <v>-1.0000000000047748E-2</v>
      </c>
      <c r="P31">
        <v>94.286504152454384</v>
      </c>
      <c r="Q31">
        <v>47.248248183301193</v>
      </c>
      <c r="R31">
        <v>35.798672697612332</v>
      </c>
      <c r="S31">
        <v>26.49901749962924</v>
      </c>
      <c r="T31">
        <v>65.877557467002802</v>
      </c>
      <c r="U31" s="156">
        <f t="shared" si="2"/>
        <v>269.70999999999998</v>
      </c>
      <c r="V31" s="154">
        <f t="shared" si="3"/>
        <v>0</v>
      </c>
      <c r="Y31">
        <f>BAWANA!AW31+BAWANA!AX31</f>
        <v>30.29</v>
      </c>
      <c r="Z31">
        <f>BAWANA!BD31+BAWANA!BE31</f>
        <v>0</v>
      </c>
      <c r="AA31">
        <f>BAWANA!X31+BAWANA!Y31</f>
        <v>30.29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269.23</v>
      </c>
      <c r="E32">
        <f>BAWANA!AM32</f>
        <v>0</v>
      </c>
      <c r="F32">
        <f t="shared" si="4"/>
        <v>256</v>
      </c>
      <c r="G32">
        <f t="shared" si="5"/>
        <v>269.23</v>
      </c>
      <c r="H32" s="154"/>
      <c r="I32">
        <f>BRPL_EOD!AK32+BRPL_EOD!AL32</f>
        <v>95.8</v>
      </c>
      <c r="J32">
        <f>BYPL_EOD!AK32+BYPL_EOD!AL32</f>
        <v>48.01</v>
      </c>
      <c r="K32">
        <f>MES_EOD!AK32+MES_EOD!AL32</f>
        <v>31.57</v>
      </c>
      <c r="L32">
        <f>NDMC_EOD!AK32+NDMC_EOD!AL32</f>
        <v>26.93</v>
      </c>
      <c r="M32">
        <f>TPDDL_EOD!AK32+TPDDL_EOD!AL32</f>
        <v>66.930000000000007</v>
      </c>
      <c r="N32">
        <f t="shared" si="0"/>
        <v>269.24</v>
      </c>
      <c r="O32" s="154">
        <f t="shared" si="1"/>
        <v>-9.9999999999909051E-3</v>
      </c>
      <c r="P32">
        <v>95.796441836279897</v>
      </c>
      <c r="Q32">
        <v>48.008216832565743</v>
      </c>
      <c r="R32">
        <v>31.568827440202053</v>
      </c>
      <c r="S32">
        <v>26.928999777150498</v>
      </c>
      <c r="T32">
        <v>66.92751411380182</v>
      </c>
      <c r="U32" s="156">
        <f t="shared" si="2"/>
        <v>269.23</v>
      </c>
      <c r="V32" s="154">
        <f t="shared" si="3"/>
        <v>0</v>
      </c>
      <c r="Y32">
        <f>BAWANA!AW32+BAWANA!AX32</f>
        <v>30.77</v>
      </c>
      <c r="Z32">
        <f>BAWANA!BD32+BAWANA!BE32</f>
        <v>0</v>
      </c>
      <c r="AA32">
        <f>BAWANA!X32+BAWANA!Y32</f>
        <v>30.77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269.52</v>
      </c>
      <c r="E33">
        <f>BAWANA!AM33</f>
        <v>0</v>
      </c>
      <c r="F33">
        <f t="shared" si="4"/>
        <v>256</v>
      </c>
      <c r="G33">
        <f t="shared" si="5"/>
        <v>269.52</v>
      </c>
      <c r="H33" s="154"/>
      <c r="I33">
        <f>BRPL_EOD!AK33+BRPL_EOD!AL33</f>
        <v>94.88</v>
      </c>
      <c r="J33">
        <f>BYPL_EOD!AK33+BYPL_EOD!AL33</f>
        <v>47.55</v>
      </c>
      <c r="K33">
        <f>MES_EOD!AK33+MES_EOD!AL33</f>
        <v>34.119999999999997</v>
      </c>
      <c r="L33">
        <f>NDMC_EOD!AK33+NDMC_EOD!AL33</f>
        <v>26.67</v>
      </c>
      <c r="M33">
        <f>TPDDL_EOD!AK33+TPDDL_EOD!AL33</f>
        <v>66.290000000000006</v>
      </c>
      <c r="N33">
        <f t="shared" si="0"/>
        <v>269.51000000000005</v>
      </c>
      <c r="O33" s="154">
        <f t="shared" si="1"/>
        <v>9.9999999999340616E-3</v>
      </c>
      <c r="P33">
        <v>94.883926256611986</v>
      </c>
      <c r="Q33">
        <v>47.551967380930229</v>
      </c>
      <c r="R33">
        <v>34.119999999999997</v>
      </c>
      <c r="S33">
        <v>26.671363103461431</v>
      </c>
      <c r="T33">
        <v>66.292743258996282</v>
      </c>
      <c r="U33" s="156">
        <f t="shared" si="2"/>
        <v>269.51999999999992</v>
      </c>
      <c r="V33" s="154">
        <f t="shared" si="3"/>
        <v>0</v>
      </c>
      <c r="Y33">
        <f>BAWANA!AW33+BAWANA!AX33</f>
        <v>30.48</v>
      </c>
      <c r="Z33">
        <f>BAWANA!BD33+BAWANA!BE33</f>
        <v>0</v>
      </c>
      <c r="AA33">
        <f>BAWANA!X33+BAWANA!Y33</f>
        <v>30.48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269.42</v>
      </c>
      <c r="E34">
        <f>BAWANA!AM34</f>
        <v>0</v>
      </c>
      <c r="F34">
        <f t="shared" si="4"/>
        <v>256</v>
      </c>
      <c r="G34">
        <f t="shared" si="5"/>
        <v>269.42</v>
      </c>
      <c r="H34" s="154"/>
      <c r="I34">
        <f>BRPL_EOD!AK34+BRPL_EOD!AL34</f>
        <v>95.19</v>
      </c>
      <c r="J34">
        <f>BYPL_EOD!AK34+BYPL_EOD!AL34</f>
        <v>47.7</v>
      </c>
      <c r="K34">
        <f>MES_EOD!AK34+MES_EOD!AL34</f>
        <v>33.28</v>
      </c>
      <c r="L34">
        <f>NDMC_EOD!AK34+NDMC_EOD!AL34</f>
        <v>26.76</v>
      </c>
      <c r="M34">
        <f>TPDDL_EOD!AK34+TPDDL_EOD!AL34</f>
        <v>66.510000000000005</v>
      </c>
      <c r="N34">
        <f t="shared" si="0"/>
        <v>269.44</v>
      </c>
      <c r="O34" s="154">
        <f t="shared" si="1"/>
        <v>-1.999999999998181E-2</v>
      </c>
      <c r="P34">
        <v>95.182934233966748</v>
      </c>
      <c r="Q34">
        <v>47.696459323040386</v>
      </c>
      <c r="R34">
        <v>33.277529691211406</v>
      </c>
      <c r="S34">
        <v>26.75801365795725</v>
      </c>
      <c r="T34">
        <v>66.505063093824234</v>
      </c>
      <c r="U34" s="156">
        <f t="shared" si="2"/>
        <v>269.42</v>
      </c>
      <c r="V34" s="154">
        <f t="shared" si="3"/>
        <v>0</v>
      </c>
      <c r="Y34">
        <f>BAWANA!AW34+BAWANA!AX34</f>
        <v>30.58</v>
      </c>
      <c r="Z34">
        <f>BAWANA!BD34+BAWANA!BE34</f>
        <v>0</v>
      </c>
      <c r="AA34">
        <f>BAWANA!X34+BAWANA!Y34</f>
        <v>30.58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268.93</v>
      </c>
      <c r="E35">
        <f>BAWANA!AM35</f>
        <v>0</v>
      </c>
      <c r="F35">
        <f t="shared" si="4"/>
        <v>256</v>
      </c>
      <c r="G35">
        <f t="shared" si="5"/>
        <v>268.93</v>
      </c>
      <c r="H35" s="154"/>
      <c r="I35">
        <f>BRPL_EOD!AK35+BRPL_EOD!AL35</f>
        <v>96.73</v>
      </c>
      <c r="J35">
        <f>BYPL_EOD!AK35+BYPL_EOD!AL35</f>
        <v>48.47</v>
      </c>
      <c r="K35">
        <f>MES_EOD!AK35+MES_EOD!AL35</f>
        <v>33.81</v>
      </c>
      <c r="L35">
        <f>NDMC_EOD!AK35+NDMC_EOD!AL35</f>
        <v>22.33</v>
      </c>
      <c r="M35">
        <f>TPDDL_EOD!AK35+TPDDL_EOD!AL35</f>
        <v>67.58</v>
      </c>
      <c r="N35">
        <f t="shared" si="0"/>
        <v>268.91999999999996</v>
      </c>
      <c r="O35" s="154">
        <f t="shared" si="1"/>
        <v>1.0000000000047748E-2</v>
      </c>
      <c r="P35">
        <v>96.7338378602402</v>
      </c>
      <c r="Q35">
        <v>48.471923419284167</v>
      </c>
      <c r="R35">
        <v>33.81</v>
      </c>
      <c r="S35">
        <v>22.331557105951465</v>
      </c>
      <c r="T35">
        <v>67.582681614524219</v>
      </c>
      <c r="U35" s="156">
        <f t="shared" si="2"/>
        <v>268.93000000000006</v>
      </c>
      <c r="V35" s="154">
        <f t="shared" si="3"/>
        <v>0</v>
      </c>
      <c r="Y35">
        <f>BAWANA!AW35+BAWANA!AX35</f>
        <v>31.07</v>
      </c>
      <c r="Z35">
        <f>BAWANA!BD35+BAWANA!BE35</f>
        <v>0</v>
      </c>
      <c r="AA35">
        <f>BAWANA!X35+BAWANA!Y35</f>
        <v>31.07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268.83</v>
      </c>
      <c r="E36">
        <f>BAWANA!AM36</f>
        <v>0</v>
      </c>
      <c r="F36">
        <f t="shared" si="4"/>
        <v>256</v>
      </c>
      <c r="G36">
        <f t="shared" si="5"/>
        <v>268.83</v>
      </c>
      <c r="H36" s="154"/>
      <c r="I36">
        <f>BRPL_EOD!AK36+BRPL_EOD!AL36</f>
        <v>97.04</v>
      </c>
      <c r="J36">
        <f>BYPL_EOD!AK36+BYPL_EOD!AL36</f>
        <v>48.63</v>
      </c>
      <c r="K36">
        <f>MES_EOD!AK36+MES_EOD!AL36</f>
        <v>32.950000000000003</v>
      </c>
      <c r="L36">
        <f>NDMC_EOD!AK36+NDMC_EOD!AL36</f>
        <v>22.41</v>
      </c>
      <c r="M36">
        <f>TPDDL_EOD!AK36+TPDDL_EOD!AL36</f>
        <v>67.8</v>
      </c>
      <c r="N36">
        <f t="shared" si="0"/>
        <v>268.83</v>
      </c>
      <c r="O36" s="154">
        <f t="shared" si="1"/>
        <v>0</v>
      </c>
      <c r="P36">
        <v>97.04</v>
      </c>
      <c r="Q36">
        <v>48.63</v>
      </c>
      <c r="R36">
        <v>32.950000000000003</v>
      </c>
      <c r="S36">
        <v>22.41</v>
      </c>
      <c r="T36">
        <v>67.8</v>
      </c>
      <c r="U36" s="156">
        <f t="shared" si="2"/>
        <v>268.83</v>
      </c>
      <c r="V36" s="154">
        <f t="shared" si="3"/>
        <v>0</v>
      </c>
      <c r="Y36">
        <f>BAWANA!AW36+BAWANA!AX36</f>
        <v>31.17</v>
      </c>
      <c r="Z36">
        <f>BAWANA!BD36+BAWANA!BE36</f>
        <v>0</v>
      </c>
      <c r="AA36">
        <f>BAWANA!X36+BAWANA!Y36</f>
        <v>31.17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269.33</v>
      </c>
      <c r="E37">
        <f>BAWANA!AM37</f>
        <v>0</v>
      </c>
      <c r="F37">
        <f t="shared" si="4"/>
        <v>256</v>
      </c>
      <c r="G37">
        <f t="shared" si="5"/>
        <v>269.33</v>
      </c>
      <c r="H37" s="154"/>
      <c r="I37">
        <f>BRPL_EOD!AK37+BRPL_EOD!AL37</f>
        <v>95.49</v>
      </c>
      <c r="J37">
        <f>BYPL_EOD!AK37+BYPL_EOD!AL37</f>
        <v>47.85</v>
      </c>
      <c r="K37">
        <f>MES_EOD!AK37+MES_EOD!AL37</f>
        <v>37.22</v>
      </c>
      <c r="L37">
        <f>NDMC_EOD!AK37+NDMC_EOD!AL37</f>
        <v>22.05</v>
      </c>
      <c r="M37">
        <f>TPDDL_EOD!AK37+TPDDL_EOD!AL37</f>
        <v>66.72</v>
      </c>
      <c r="N37">
        <f t="shared" si="0"/>
        <v>269.33000000000004</v>
      </c>
      <c r="O37" s="154">
        <f t="shared" si="1"/>
        <v>0</v>
      </c>
      <c r="P37">
        <v>95.489999999999981</v>
      </c>
      <c r="Q37">
        <v>47.849999999999994</v>
      </c>
      <c r="R37">
        <v>37.219999999999992</v>
      </c>
      <c r="S37">
        <v>22.049999999999997</v>
      </c>
      <c r="T37">
        <v>66.719999999999985</v>
      </c>
      <c r="U37" s="156">
        <f t="shared" si="2"/>
        <v>269.32999999999993</v>
      </c>
      <c r="V37" s="154">
        <f t="shared" si="3"/>
        <v>0</v>
      </c>
      <c r="Y37">
        <f>BAWANA!AW37+BAWANA!AX37</f>
        <v>30.67</v>
      </c>
      <c r="Z37">
        <f>BAWANA!BD37+BAWANA!BE37</f>
        <v>0</v>
      </c>
      <c r="AA37">
        <f>BAWANA!X37+BAWANA!Y37</f>
        <v>30.67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268.73</v>
      </c>
      <c r="E38">
        <f>BAWANA!AM38</f>
        <v>0</v>
      </c>
      <c r="F38">
        <f t="shared" si="4"/>
        <v>256</v>
      </c>
      <c r="G38">
        <f t="shared" si="5"/>
        <v>268.73</v>
      </c>
      <c r="H38" s="154"/>
      <c r="I38">
        <f>BRPL_EOD!AK38+BRPL_EOD!AL38</f>
        <v>97.36</v>
      </c>
      <c r="J38">
        <f>BYPL_EOD!AK38+BYPL_EOD!AL38</f>
        <v>48.79</v>
      </c>
      <c r="K38">
        <f>MES_EOD!AK38+MES_EOD!AL38</f>
        <v>32.08</v>
      </c>
      <c r="L38">
        <f>NDMC_EOD!AK38+NDMC_EOD!AL38</f>
        <v>22.48</v>
      </c>
      <c r="M38">
        <f>TPDDL_EOD!AK38+TPDDL_EOD!AL38</f>
        <v>68.02</v>
      </c>
      <c r="N38">
        <f t="shared" si="0"/>
        <v>268.73</v>
      </c>
      <c r="O38" s="154">
        <f t="shared" si="1"/>
        <v>0</v>
      </c>
      <c r="P38">
        <v>97.36</v>
      </c>
      <c r="Q38">
        <v>48.79</v>
      </c>
      <c r="R38">
        <v>32.08</v>
      </c>
      <c r="S38">
        <v>22.48</v>
      </c>
      <c r="T38">
        <v>68.02</v>
      </c>
      <c r="U38" s="156">
        <f t="shared" si="2"/>
        <v>268.73</v>
      </c>
      <c r="V38" s="154">
        <f t="shared" si="3"/>
        <v>0</v>
      </c>
      <c r="Y38">
        <f>BAWANA!AW38+BAWANA!AX38</f>
        <v>31.27</v>
      </c>
      <c r="Z38">
        <f>BAWANA!BD38+BAWANA!BE38</f>
        <v>0</v>
      </c>
      <c r="AA38">
        <f>BAWANA!X38+BAWANA!Y38</f>
        <v>31.27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268.83</v>
      </c>
      <c r="E39">
        <f>BAWANA!AM39</f>
        <v>0</v>
      </c>
      <c r="F39">
        <f t="shared" si="4"/>
        <v>256</v>
      </c>
      <c r="G39">
        <f t="shared" si="5"/>
        <v>268.83</v>
      </c>
      <c r="H39" s="154"/>
      <c r="I39">
        <f>BRPL_EOD!AK39+BRPL_EOD!AL39</f>
        <v>97.04</v>
      </c>
      <c r="J39">
        <f>BYPL_EOD!AK39+BYPL_EOD!AL39</f>
        <v>48.63</v>
      </c>
      <c r="K39">
        <f>MES_EOD!AK39+MES_EOD!AL39</f>
        <v>32.950000000000003</v>
      </c>
      <c r="L39">
        <f>NDMC_EOD!AK39+NDMC_EOD!AL39</f>
        <v>22.41</v>
      </c>
      <c r="M39">
        <f>TPDDL_EOD!AK39+TPDDL_EOD!AL39</f>
        <v>67.8</v>
      </c>
      <c r="N39">
        <f t="shared" si="0"/>
        <v>268.83</v>
      </c>
      <c r="O39" s="154">
        <f t="shared" si="1"/>
        <v>0</v>
      </c>
      <c r="P39">
        <v>97.04</v>
      </c>
      <c r="Q39">
        <v>48.63</v>
      </c>
      <c r="R39">
        <v>32.950000000000003</v>
      </c>
      <c r="S39">
        <v>22.41</v>
      </c>
      <c r="T39">
        <v>67.8</v>
      </c>
      <c r="U39" s="156">
        <f t="shared" si="2"/>
        <v>268.83</v>
      </c>
      <c r="V39" s="154">
        <f t="shared" si="3"/>
        <v>0</v>
      </c>
      <c r="Y39">
        <f>BAWANA!AW39+BAWANA!AX39</f>
        <v>31.17</v>
      </c>
      <c r="Z39">
        <f>BAWANA!BD39+BAWANA!BE39</f>
        <v>0</v>
      </c>
      <c r="AA39">
        <f>BAWANA!X39+BAWANA!Y39</f>
        <v>31.17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268.83</v>
      </c>
      <c r="E40">
        <f>BAWANA!AM40</f>
        <v>0</v>
      </c>
      <c r="F40">
        <f t="shared" si="4"/>
        <v>256</v>
      </c>
      <c r="G40">
        <f t="shared" si="5"/>
        <v>268.83</v>
      </c>
      <c r="H40" s="154"/>
      <c r="I40">
        <f>BRPL_EOD!AK40+BRPL_EOD!AL40</f>
        <v>97.04</v>
      </c>
      <c r="J40">
        <f>BYPL_EOD!AK40+BYPL_EOD!AL40</f>
        <v>48.63</v>
      </c>
      <c r="K40">
        <f>MES_EOD!AK40+MES_EOD!AL40</f>
        <v>32.950000000000003</v>
      </c>
      <c r="L40">
        <f>NDMC_EOD!AK40+NDMC_EOD!AL40</f>
        <v>22.41</v>
      </c>
      <c r="M40">
        <f>TPDDL_EOD!AK40+TPDDL_EOD!AL40</f>
        <v>67.8</v>
      </c>
      <c r="N40">
        <f t="shared" si="0"/>
        <v>268.83</v>
      </c>
      <c r="O40" s="154">
        <f t="shared" si="1"/>
        <v>0</v>
      </c>
      <c r="P40">
        <v>97.04</v>
      </c>
      <c r="Q40">
        <v>48.63</v>
      </c>
      <c r="R40">
        <v>32.950000000000003</v>
      </c>
      <c r="S40">
        <v>22.41</v>
      </c>
      <c r="T40">
        <v>67.8</v>
      </c>
      <c r="U40" s="156">
        <f t="shared" si="2"/>
        <v>268.83</v>
      </c>
      <c r="V40" s="154">
        <f t="shared" si="3"/>
        <v>0</v>
      </c>
      <c r="Y40">
        <f>BAWANA!AW40+BAWANA!AX40</f>
        <v>31.17</v>
      </c>
      <c r="Z40">
        <f>BAWANA!BD40+BAWANA!BE40</f>
        <v>0</v>
      </c>
      <c r="AA40">
        <f>BAWANA!X40+BAWANA!Y40</f>
        <v>31.17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268.83</v>
      </c>
      <c r="E41">
        <f>BAWANA!AM41</f>
        <v>0</v>
      </c>
      <c r="F41">
        <f t="shared" si="4"/>
        <v>256</v>
      </c>
      <c r="G41">
        <f t="shared" si="5"/>
        <v>268.83</v>
      </c>
      <c r="H41" s="154"/>
      <c r="I41">
        <f>BRPL_EOD!AK41+BRPL_EOD!AL41</f>
        <v>97.04</v>
      </c>
      <c r="J41">
        <f>BYPL_EOD!AK41+BYPL_EOD!AL41</f>
        <v>48.63</v>
      </c>
      <c r="K41">
        <f>MES_EOD!AK41+MES_EOD!AL41</f>
        <v>32.950000000000003</v>
      </c>
      <c r="L41">
        <f>NDMC_EOD!AK41+NDMC_EOD!AL41</f>
        <v>22.41</v>
      </c>
      <c r="M41">
        <f>TPDDL_EOD!AK41+TPDDL_EOD!AL41</f>
        <v>67.8</v>
      </c>
      <c r="N41">
        <f t="shared" si="0"/>
        <v>268.83</v>
      </c>
      <c r="O41" s="154">
        <f t="shared" si="1"/>
        <v>0</v>
      </c>
      <c r="P41">
        <v>97.04</v>
      </c>
      <c r="Q41">
        <v>48.63</v>
      </c>
      <c r="R41">
        <v>32.950000000000003</v>
      </c>
      <c r="S41">
        <v>22.41</v>
      </c>
      <c r="T41">
        <v>67.8</v>
      </c>
      <c r="U41" s="156">
        <f t="shared" si="2"/>
        <v>268.83</v>
      </c>
      <c r="V41" s="154">
        <f t="shared" si="3"/>
        <v>0</v>
      </c>
      <c r="Y41">
        <f>BAWANA!AW41+BAWANA!AX41</f>
        <v>31.17</v>
      </c>
      <c r="Z41">
        <f>BAWANA!BD41+BAWANA!BE41</f>
        <v>0</v>
      </c>
      <c r="AA41">
        <f>BAWANA!X41+BAWANA!Y41</f>
        <v>31.17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268.83</v>
      </c>
      <c r="E42">
        <f>BAWANA!AM42</f>
        <v>0</v>
      </c>
      <c r="F42">
        <f t="shared" si="4"/>
        <v>256</v>
      </c>
      <c r="G42">
        <f t="shared" si="5"/>
        <v>268.83</v>
      </c>
      <c r="H42" s="154"/>
      <c r="I42">
        <f>BRPL_EOD!AK42+BRPL_EOD!AL42</f>
        <v>97.04</v>
      </c>
      <c r="J42">
        <f>BYPL_EOD!AK42+BYPL_EOD!AL42</f>
        <v>48.63</v>
      </c>
      <c r="K42">
        <f>MES_EOD!AK42+MES_EOD!AL42</f>
        <v>32.950000000000003</v>
      </c>
      <c r="L42">
        <f>NDMC_EOD!AK42+NDMC_EOD!AL42</f>
        <v>22.41</v>
      </c>
      <c r="M42">
        <f>TPDDL_EOD!AK42+TPDDL_EOD!AL42</f>
        <v>67.8</v>
      </c>
      <c r="N42">
        <f t="shared" si="0"/>
        <v>268.83</v>
      </c>
      <c r="O42" s="154">
        <f t="shared" si="1"/>
        <v>0</v>
      </c>
      <c r="P42">
        <v>97.04</v>
      </c>
      <c r="Q42">
        <v>48.63</v>
      </c>
      <c r="R42">
        <v>32.950000000000003</v>
      </c>
      <c r="S42">
        <v>22.41</v>
      </c>
      <c r="T42">
        <v>67.8</v>
      </c>
      <c r="U42" s="156">
        <f t="shared" si="2"/>
        <v>268.83</v>
      </c>
      <c r="V42" s="154">
        <f t="shared" si="3"/>
        <v>0</v>
      </c>
      <c r="Y42">
        <f>BAWANA!AW42+BAWANA!AX42</f>
        <v>31.17</v>
      </c>
      <c r="Z42">
        <f>BAWANA!BD42+BAWANA!BE42</f>
        <v>0</v>
      </c>
      <c r="AA42">
        <f>BAWANA!X42+BAWANA!Y42</f>
        <v>31.17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269.23</v>
      </c>
      <c r="E43">
        <f>BAWANA!AM43</f>
        <v>0</v>
      </c>
      <c r="F43">
        <f t="shared" si="4"/>
        <v>256</v>
      </c>
      <c r="G43">
        <f t="shared" si="5"/>
        <v>269.23</v>
      </c>
      <c r="H43" s="154"/>
      <c r="I43">
        <f>BRPL_EOD!AK43+BRPL_EOD!AL43</f>
        <v>95.8</v>
      </c>
      <c r="J43">
        <f>BYPL_EOD!AK43+BYPL_EOD!AL43</f>
        <v>48.01</v>
      </c>
      <c r="K43">
        <f>MES_EOD!AK43+MES_EOD!AL43</f>
        <v>36.369999999999997</v>
      </c>
      <c r="L43">
        <f>NDMC_EOD!AK43+NDMC_EOD!AL43</f>
        <v>22.12</v>
      </c>
      <c r="M43">
        <f>TPDDL_EOD!AK43+TPDDL_EOD!AL43</f>
        <v>66.930000000000007</v>
      </c>
      <c r="N43">
        <f t="shared" si="0"/>
        <v>269.23</v>
      </c>
      <c r="O43" s="154">
        <f t="shared" si="1"/>
        <v>0</v>
      </c>
      <c r="P43">
        <v>95.8</v>
      </c>
      <c r="Q43">
        <v>48.01</v>
      </c>
      <c r="R43">
        <v>36.369999999999997</v>
      </c>
      <c r="S43">
        <v>22.12</v>
      </c>
      <c r="T43">
        <v>66.930000000000007</v>
      </c>
      <c r="U43" s="156">
        <f t="shared" si="2"/>
        <v>269.23</v>
      </c>
      <c r="V43" s="154">
        <f t="shared" si="3"/>
        <v>0</v>
      </c>
      <c r="Y43">
        <f>BAWANA!AW43+BAWANA!AX43</f>
        <v>30.77</v>
      </c>
      <c r="Z43">
        <f>BAWANA!BD43+BAWANA!BE43</f>
        <v>0</v>
      </c>
      <c r="AA43">
        <f>BAWANA!X43+BAWANA!Y43</f>
        <v>30.77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268.52</v>
      </c>
      <c r="E44">
        <f>BAWANA!AM44</f>
        <v>0</v>
      </c>
      <c r="F44">
        <f t="shared" si="4"/>
        <v>256</v>
      </c>
      <c r="G44">
        <f t="shared" si="5"/>
        <v>268.52</v>
      </c>
      <c r="H44" s="154"/>
      <c r="I44">
        <f>BRPL_EOD!AK44+BRPL_EOD!AL44</f>
        <v>98</v>
      </c>
      <c r="J44">
        <f>BYPL_EOD!AK44+BYPL_EOD!AL44</f>
        <v>49.11</v>
      </c>
      <c r="K44">
        <f>MES_EOD!AK44+MES_EOD!AL44</f>
        <v>30.32</v>
      </c>
      <c r="L44">
        <f>NDMC_EOD!AK44+NDMC_EOD!AL44</f>
        <v>22.63</v>
      </c>
      <c r="M44">
        <f>TPDDL_EOD!AK44+TPDDL_EOD!AL44</f>
        <v>68.47</v>
      </c>
      <c r="N44">
        <f t="shared" si="0"/>
        <v>268.52999999999997</v>
      </c>
      <c r="O44" s="154">
        <f t="shared" si="1"/>
        <v>-9.9999999999909051E-3</v>
      </c>
      <c r="P44">
        <v>97.996350500875138</v>
      </c>
      <c r="Q44">
        <v>49.108171154060997</v>
      </c>
      <c r="R44">
        <v>30.318870889658513</v>
      </c>
      <c r="S44">
        <v>22.629157263620453</v>
      </c>
      <c r="T44">
        <v>68.467450191784906</v>
      </c>
      <c r="U44" s="156">
        <f t="shared" si="2"/>
        <v>268.52</v>
      </c>
      <c r="V44" s="154">
        <f t="shared" si="3"/>
        <v>0</v>
      </c>
      <c r="Y44">
        <f>BAWANA!AW44+BAWANA!AX44</f>
        <v>31.48</v>
      </c>
      <c r="Z44">
        <f>BAWANA!BD44+BAWANA!BE44</f>
        <v>0</v>
      </c>
      <c r="AA44">
        <f>BAWANA!X44+BAWANA!Y44</f>
        <v>31.48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268.52</v>
      </c>
      <c r="E45">
        <f>BAWANA!AM45</f>
        <v>0</v>
      </c>
      <c r="F45">
        <f t="shared" si="4"/>
        <v>256</v>
      </c>
      <c r="G45">
        <f t="shared" si="5"/>
        <v>268.52</v>
      </c>
      <c r="H45" s="154"/>
      <c r="I45">
        <f>BRPL_EOD!AK45+BRPL_EOD!AL45</f>
        <v>98</v>
      </c>
      <c r="J45">
        <f>BYPL_EOD!AK45+BYPL_EOD!AL45</f>
        <v>49.11</v>
      </c>
      <c r="K45">
        <f>MES_EOD!AK45+MES_EOD!AL45</f>
        <v>30.32</v>
      </c>
      <c r="L45">
        <f>NDMC_EOD!AK45+NDMC_EOD!AL45</f>
        <v>22.63</v>
      </c>
      <c r="M45">
        <f>TPDDL_EOD!AK45+TPDDL_EOD!AL45</f>
        <v>68.47</v>
      </c>
      <c r="N45">
        <f t="shared" si="0"/>
        <v>268.52999999999997</v>
      </c>
      <c r="O45" s="154">
        <f t="shared" si="1"/>
        <v>-9.9999999999909051E-3</v>
      </c>
      <c r="P45">
        <v>97.996350500875138</v>
      </c>
      <c r="Q45">
        <v>49.108171154060997</v>
      </c>
      <c r="R45">
        <v>30.318870889658513</v>
      </c>
      <c r="S45">
        <v>22.629157263620453</v>
      </c>
      <c r="T45">
        <v>68.467450191784906</v>
      </c>
      <c r="U45" s="156">
        <f t="shared" si="2"/>
        <v>268.52</v>
      </c>
      <c r="V45" s="154">
        <f t="shared" si="3"/>
        <v>0</v>
      </c>
      <c r="Y45">
        <f>BAWANA!AW45+BAWANA!AX45</f>
        <v>31.48</v>
      </c>
      <c r="Z45">
        <f>BAWANA!BD45+BAWANA!BE45</f>
        <v>0</v>
      </c>
      <c r="AA45">
        <f>BAWANA!X45+BAWANA!Y45</f>
        <v>31.48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268.42</v>
      </c>
      <c r="E46">
        <f>BAWANA!AM46</f>
        <v>0</v>
      </c>
      <c r="F46">
        <f t="shared" si="4"/>
        <v>256</v>
      </c>
      <c r="G46">
        <f t="shared" si="5"/>
        <v>268.42</v>
      </c>
      <c r="H46" s="154"/>
      <c r="I46">
        <f>BRPL_EOD!AK46+BRPL_EOD!AL46</f>
        <v>98.32</v>
      </c>
      <c r="J46">
        <f>BYPL_EOD!AK46+BYPL_EOD!AL46</f>
        <v>49.27</v>
      </c>
      <c r="K46">
        <f>MES_EOD!AK46+MES_EOD!AL46</f>
        <v>29.44</v>
      </c>
      <c r="L46">
        <f>NDMC_EOD!AK46+NDMC_EOD!AL46</f>
        <v>22.7</v>
      </c>
      <c r="M46">
        <f>TPDDL_EOD!AK46+TPDDL_EOD!AL46</f>
        <v>68.69</v>
      </c>
      <c r="N46">
        <f t="shared" si="0"/>
        <v>268.41999999999996</v>
      </c>
      <c r="O46" s="154">
        <f t="shared" si="1"/>
        <v>0</v>
      </c>
      <c r="P46">
        <v>98.320000000000007</v>
      </c>
      <c r="Q46">
        <v>49.27000000000001</v>
      </c>
      <c r="R46">
        <v>29.440000000000008</v>
      </c>
      <c r="S46">
        <v>22.700000000000003</v>
      </c>
      <c r="T46">
        <v>68.690000000000012</v>
      </c>
      <c r="U46" s="156">
        <f t="shared" si="2"/>
        <v>268.42</v>
      </c>
      <c r="V46" s="154">
        <f t="shared" si="3"/>
        <v>0</v>
      </c>
      <c r="Y46">
        <f>BAWANA!AW46+BAWANA!AX46</f>
        <v>31.58</v>
      </c>
      <c r="Z46">
        <f>BAWANA!BD46+BAWANA!BE46</f>
        <v>0</v>
      </c>
      <c r="AA46">
        <f>BAWANA!X46+BAWANA!Y46</f>
        <v>31.58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268.93</v>
      </c>
      <c r="E47">
        <f>BAWANA!AM47</f>
        <v>0</v>
      </c>
      <c r="F47">
        <f t="shared" si="4"/>
        <v>256</v>
      </c>
      <c r="G47">
        <f t="shared" si="5"/>
        <v>268.93</v>
      </c>
      <c r="H47" s="154"/>
      <c r="I47">
        <f>BRPL_EOD!AK47+BRPL_EOD!AL47</f>
        <v>96.73</v>
      </c>
      <c r="J47">
        <f>BYPL_EOD!AK47+BYPL_EOD!AL47</f>
        <v>48.47</v>
      </c>
      <c r="K47">
        <f>MES_EOD!AK47+MES_EOD!AL47</f>
        <v>28.96</v>
      </c>
      <c r="L47">
        <f>NDMC_EOD!AK47+NDMC_EOD!AL47</f>
        <v>27.19</v>
      </c>
      <c r="M47">
        <f>TPDDL_EOD!AK47+TPDDL_EOD!AL47</f>
        <v>67.58</v>
      </c>
      <c r="N47">
        <f t="shared" si="0"/>
        <v>268.93</v>
      </c>
      <c r="O47" s="154">
        <f t="shared" si="1"/>
        <v>0</v>
      </c>
      <c r="P47">
        <v>96.73</v>
      </c>
      <c r="Q47">
        <v>48.47</v>
      </c>
      <c r="R47">
        <v>28.96</v>
      </c>
      <c r="S47">
        <v>27.19</v>
      </c>
      <c r="T47">
        <v>67.58</v>
      </c>
      <c r="U47" s="156">
        <f t="shared" si="2"/>
        <v>268.93</v>
      </c>
      <c r="V47" s="154">
        <f t="shared" si="3"/>
        <v>0</v>
      </c>
      <c r="Y47">
        <f>BAWANA!AW47+BAWANA!AX47</f>
        <v>31.07</v>
      </c>
      <c r="Z47">
        <f>BAWANA!BD47+BAWANA!BE47</f>
        <v>0</v>
      </c>
      <c r="AA47">
        <f>BAWANA!X47+BAWANA!Y47</f>
        <v>31.07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268.83</v>
      </c>
      <c r="E48">
        <f>BAWANA!AM48</f>
        <v>0</v>
      </c>
      <c r="F48">
        <f t="shared" si="4"/>
        <v>256</v>
      </c>
      <c r="G48">
        <f t="shared" si="5"/>
        <v>268.83</v>
      </c>
      <c r="H48" s="154"/>
      <c r="I48">
        <f>BRPL_EOD!AK48+BRPL_EOD!AL48</f>
        <v>97.04</v>
      </c>
      <c r="J48">
        <f>BYPL_EOD!AK48+BYPL_EOD!AL48</f>
        <v>48.63</v>
      </c>
      <c r="K48">
        <f>MES_EOD!AK48+MES_EOD!AL48</f>
        <v>28.08</v>
      </c>
      <c r="L48">
        <f>NDMC_EOD!AK48+NDMC_EOD!AL48</f>
        <v>27.28</v>
      </c>
      <c r="M48">
        <f>TPDDL_EOD!AK48+TPDDL_EOD!AL48</f>
        <v>67.8</v>
      </c>
      <c r="N48">
        <f t="shared" si="0"/>
        <v>268.83</v>
      </c>
      <c r="O48" s="154">
        <f t="shared" si="1"/>
        <v>0</v>
      </c>
      <c r="P48">
        <v>97.04</v>
      </c>
      <c r="Q48">
        <v>48.63</v>
      </c>
      <c r="R48">
        <v>28.08</v>
      </c>
      <c r="S48">
        <v>27.28</v>
      </c>
      <c r="T48">
        <v>67.8</v>
      </c>
      <c r="U48" s="156">
        <f t="shared" si="2"/>
        <v>268.83</v>
      </c>
      <c r="V48" s="154">
        <f t="shared" si="3"/>
        <v>0</v>
      </c>
      <c r="Y48">
        <f>BAWANA!AW48+BAWANA!AX48</f>
        <v>31.17</v>
      </c>
      <c r="Z48">
        <f>BAWANA!BD48+BAWANA!BE48</f>
        <v>0</v>
      </c>
      <c r="AA48">
        <f>BAWANA!X48+BAWANA!Y48</f>
        <v>31.17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269.33</v>
      </c>
      <c r="E49">
        <f>BAWANA!AM49</f>
        <v>0</v>
      </c>
      <c r="F49">
        <f t="shared" si="4"/>
        <v>256</v>
      </c>
      <c r="G49">
        <f t="shared" si="5"/>
        <v>269.33</v>
      </c>
      <c r="H49" s="154"/>
      <c r="I49">
        <f>BRPL_EOD!AK49+BRPL_EOD!AL49</f>
        <v>95.49</v>
      </c>
      <c r="J49">
        <f>BYPL_EOD!AK49+BYPL_EOD!AL49</f>
        <v>47.85</v>
      </c>
      <c r="K49">
        <f>MES_EOD!AK49+MES_EOD!AL49</f>
        <v>32.42</v>
      </c>
      <c r="L49">
        <f>NDMC_EOD!AK49+NDMC_EOD!AL49</f>
        <v>26.84</v>
      </c>
      <c r="M49">
        <f>TPDDL_EOD!AK49+TPDDL_EOD!AL49</f>
        <v>66.72</v>
      </c>
      <c r="N49">
        <f t="shared" si="0"/>
        <v>269.32</v>
      </c>
      <c r="O49" s="154">
        <f t="shared" si="1"/>
        <v>9.9999999999909051E-3</v>
      </c>
      <c r="P49">
        <v>95.493919999962429</v>
      </c>
      <c r="Q49">
        <v>47.851964534078959</v>
      </c>
      <c r="R49">
        <v>32.42</v>
      </c>
      <c r="S49">
        <v>26.84137677735653</v>
      </c>
      <c r="T49">
        <v>66.722738688602064</v>
      </c>
      <c r="U49" s="156">
        <f t="shared" si="2"/>
        <v>269.33</v>
      </c>
      <c r="V49" s="154">
        <f t="shared" si="3"/>
        <v>0</v>
      </c>
      <c r="Y49">
        <f>BAWANA!AW49+BAWANA!AX49</f>
        <v>30.67</v>
      </c>
      <c r="Z49">
        <f>BAWANA!BD49+BAWANA!BE49</f>
        <v>0</v>
      </c>
      <c r="AA49">
        <f>BAWANA!X49+BAWANA!Y49</f>
        <v>30.67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268.62</v>
      </c>
      <c r="E50">
        <f>BAWANA!AM50</f>
        <v>0</v>
      </c>
      <c r="F50">
        <f t="shared" si="4"/>
        <v>256</v>
      </c>
      <c r="G50">
        <f t="shared" si="5"/>
        <v>268.62</v>
      </c>
      <c r="H50" s="154"/>
      <c r="I50">
        <f>BRPL_EOD!AK50+BRPL_EOD!AL50</f>
        <v>97.68</v>
      </c>
      <c r="J50">
        <f>BYPL_EOD!AK50+BYPL_EOD!AL50</f>
        <v>48.95</v>
      </c>
      <c r="K50">
        <f>MES_EOD!AK50+MES_EOD!AL50</f>
        <v>26.3</v>
      </c>
      <c r="L50">
        <f>NDMC_EOD!AK50+NDMC_EOD!AL50</f>
        <v>27.45</v>
      </c>
      <c r="M50">
        <f>TPDDL_EOD!AK50+TPDDL_EOD!AL50</f>
        <v>68.239999999999995</v>
      </c>
      <c r="N50">
        <f t="shared" si="0"/>
        <v>268.62</v>
      </c>
      <c r="O50" s="154">
        <f t="shared" si="1"/>
        <v>0</v>
      </c>
      <c r="P50">
        <v>97.68</v>
      </c>
      <c r="Q50">
        <v>48.95</v>
      </c>
      <c r="R50">
        <v>26.3</v>
      </c>
      <c r="S50">
        <v>27.45</v>
      </c>
      <c r="T50">
        <v>68.239999999999995</v>
      </c>
      <c r="U50" s="156">
        <f t="shared" si="2"/>
        <v>268.62</v>
      </c>
      <c r="V50" s="154">
        <f t="shared" si="3"/>
        <v>0</v>
      </c>
      <c r="Y50">
        <f>BAWANA!AW50+BAWANA!AX50</f>
        <v>31.38</v>
      </c>
      <c r="Z50">
        <f>BAWANA!BD50+BAWANA!BE50</f>
        <v>0</v>
      </c>
      <c r="AA50">
        <f>BAWANA!X50+BAWANA!Y50</f>
        <v>31.38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268.93</v>
      </c>
      <c r="E51">
        <f>BAWANA!AM51</f>
        <v>0</v>
      </c>
      <c r="F51">
        <f t="shared" si="4"/>
        <v>256</v>
      </c>
      <c r="G51">
        <f t="shared" si="5"/>
        <v>268.93</v>
      </c>
      <c r="H51" s="154"/>
      <c r="I51">
        <f>BRPL_EOD!AK51+BRPL_EOD!AL51</f>
        <v>96.73</v>
      </c>
      <c r="J51">
        <f>BYPL_EOD!AK51+BYPL_EOD!AL51</f>
        <v>48.47</v>
      </c>
      <c r="K51">
        <f>MES_EOD!AK51+MES_EOD!AL51</f>
        <v>28.96</v>
      </c>
      <c r="L51">
        <f>NDMC_EOD!AK51+NDMC_EOD!AL51</f>
        <v>27.19</v>
      </c>
      <c r="M51">
        <f>TPDDL_EOD!AK51+TPDDL_EOD!AL51</f>
        <v>67.58</v>
      </c>
      <c r="N51">
        <f t="shared" si="0"/>
        <v>268.93</v>
      </c>
      <c r="O51" s="154">
        <f t="shared" si="1"/>
        <v>0</v>
      </c>
      <c r="P51">
        <v>96.73</v>
      </c>
      <c r="Q51">
        <v>48.47</v>
      </c>
      <c r="R51">
        <v>28.96</v>
      </c>
      <c r="S51">
        <v>27.19</v>
      </c>
      <c r="T51">
        <v>67.58</v>
      </c>
      <c r="U51" s="156">
        <f t="shared" si="2"/>
        <v>268.93</v>
      </c>
      <c r="V51" s="154">
        <f t="shared" si="3"/>
        <v>0</v>
      </c>
      <c r="Y51">
        <f>BAWANA!AW51+BAWANA!AX51</f>
        <v>31.07</v>
      </c>
      <c r="Z51">
        <f>BAWANA!BD51+BAWANA!BE51</f>
        <v>0</v>
      </c>
      <c r="AA51">
        <f>BAWANA!X51+BAWANA!Y51</f>
        <v>31.07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268.62</v>
      </c>
      <c r="E52">
        <f>BAWANA!AM52</f>
        <v>0</v>
      </c>
      <c r="F52">
        <f t="shared" si="4"/>
        <v>256</v>
      </c>
      <c r="G52">
        <f t="shared" si="5"/>
        <v>268.62</v>
      </c>
      <c r="H52" s="154"/>
      <c r="I52">
        <f>BRPL_EOD!AK52+BRPL_EOD!AL52</f>
        <v>97.68</v>
      </c>
      <c r="J52">
        <f>BYPL_EOD!AK52+BYPL_EOD!AL52</f>
        <v>48.95</v>
      </c>
      <c r="K52">
        <f>MES_EOD!AK52+MES_EOD!AL52</f>
        <v>26.3</v>
      </c>
      <c r="L52">
        <f>NDMC_EOD!AK52+NDMC_EOD!AL52</f>
        <v>27.45</v>
      </c>
      <c r="M52">
        <f>TPDDL_EOD!AK52+TPDDL_EOD!AL52</f>
        <v>68.239999999999995</v>
      </c>
      <c r="N52">
        <f t="shared" si="0"/>
        <v>268.62</v>
      </c>
      <c r="O52" s="154">
        <f t="shared" si="1"/>
        <v>0</v>
      </c>
      <c r="P52">
        <v>97.68</v>
      </c>
      <c r="Q52">
        <v>48.95</v>
      </c>
      <c r="R52">
        <v>26.3</v>
      </c>
      <c r="S52">
        <v>27.45</v>
      </c>
      <c r="T52">
        <v>68.239999999999995</v>
      </c>
      <c r="U52" s="156">
        <f t="shared" si="2"/>
        <v>268.62</v>
      </c>
      <c r="V52" s="154">
        <f t="shared" si="3"/>
        <v>0</v>
      </c>
      <c r="Y52">
        <f>BAWANA!AW52+BAWANA!AX52</f>
        <v>31.38</v>
      </c>
      <c r="Z52">
        <f>BAWANA!BD52+BAWANA!BE52</f>
        <v>0</v>
      </c>
      <c r="AA52">
        <f>BAWANA!X52+BAWANA!Y52</f>
        <v>31.38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268.52</v>
      </c>
      <c r="E53">
        <f>BAWANA!AM53</f>
        <v>0</v>
      </c>
      <c r="F53">
        <f t="shared" si="4"/>
        <v>256</v>
      </c>
      <c r="G53">
        <f t="shared" si="5"/>
        <v>268.52</v>
      </c>
      <c r="H53" s="154"/>
      <c r="I53">
        <f>BRPL_EOD!AK53+BRPL_EOD!AL53</f>
        <v>98</v>
      </c>
      <c r="J53">
        <f>BYPL_EOD!AK53+BYPL_EOD!AL53</f>
        <v>49.11</v>
      </c>
      <c r="K53">
        <f>MES_EOD!AK53+MES_EOD!AL53</f>
        <v>25.4</v>
      </c>
      <c r="L53">
        <f>NDMC_EOD!AK53+NDMC_EOD!AL53</f>
        <v>27.54</v>
      </c>
      <c r="M53">
        <f>TPDDL_EOD!AK53+TPDDL_EOD!AL53</f>
        <v>68.47</v>
      </c>
      <c r="N53">
        <f t="shared" si="0"/>
        <v>268.52</v>
      </c>
      <c r="O53" s="154">
        <f t="shared" si="1"/>
        <v>0</v>
      </c>
      <c r="P53">
        <v>98</v>
      </c>
      <c r="Q53">
        <v>49.11</v>
      </c>
      <c r="R53">
        <v>25.4</v>
      </c>
      <c r="S53">
        <v>27.54</v>
      </c>
      <c r="T53">
        <v>68.47</v>
      </c>
      <c r="U53" s="156">
        <f t="shared" si="2"/>
        <v>268.52</v>
      </c>
      <c r="V53" s="154">
        <f t="shared" si="3"/>
        <v>0</v>
      </c>
      <c r="Y53">
        <f>BAWANA!AW53+BAWANA!AX53</f>
        <v>31.48</v>
      </c>
      <c r="Z53">
        <f>BAWANA!BD53+BAWANA!BE53</f>
        <v>0</v>
      </c>
      <c r="AA53">
        <f>BAWANA!X53+BAWANA!Y53</f>
        <v>31.48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268.52</v>
      </c>
      <c r="E54">
        <f>BAWANA!AM54</f>
        <v>0</v>
      </c>
      <c r="F54">
        <f t="shared" si="4"/>
        <v>256</v>
      </c>
      <c r="G54">
        <f t="shared" si="5"/>
        <v>268.52</v>
      </c>
      <c r="H54" s="154"/>
      <c r="I54">
        <f>BRPL_EOD!AK54+BRPL_EOD!AL54</f>
        <v>98</v>
      </c>
      <c r="J54">
        <f>BYPL_EOD!AK54+BYPL_EOD!AL54</f>
        <v>49.11</v>
      </c>
      <c r="K54">
        <f>MES_EOD!AK54+MES_EOD!AL54</f>
        <v>25.4</v>
      </c>
      <c r="L54">
        <f>NDMC_EOD!AK54+NDMC_EOD!AL54</f>
        <v>27.54</v>
      </c>
      <c r="M54">
        <f>TPDDL_EOD!AK54+TPDDL_EOD!AL54</f>
        <v>68.47</v>
      </c>
      <c r="N54">
        <f t="shared" si="0"/>
        <v>268.52</v>
      </c>
      <c r="O54" s="154">
        <f t="shared" si="1"/>
        <v>0</v>
      </c>
      <c r="P54">
        <v>98</v>
      </c>
      <c r="Q54">
        <v>49.11</v>
      </c>
      <c r="R54">
        <v>25.4</v>
      </c>
      <c r="S54">
        <v>27.54</v>
      </c>
      <c r="T54">
        <v>68.47</v>
      </c>
      <c r="U54" s="156">
        <f t="shared" si="2"/>
        <v>268.52</v>
      </c>
      <c r="V54" s="154">
        <f t="shared" si="3"/>
        <v>0</v>
      </c>
      <c r="Y54">
        <f>BAWANA!AW54+BAWANA!AX54</f>
        <v>31.48</v>
      </c>
      <c r="Z54">
        <f>BAWANA!BD54+BAWANA!BE54</f>
        <v>0</v>
      </c>
      <c r="AA54">
        <f>BAWANA!X54+BAWANA!Y54</f>
        <v>31.48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268.83</v>
      </c>
      <c r="E55">
        <f>BAWANA!AM55</f>
        <v>0</v>
      </c>
      <c r="F55">
        <f t="shared" si="4"/>
        <v>256</v>
      </c>
      <c r="G55">
        <f t="shared" si="5"/>
        <v>268.83</v>
      </c>
      <c r="H55" s="154"/>
      <c r="I55">
        <f>BRPL_EOD!AK55+BRPL_EOD!AL55</f>
        <v>97.04</v>
      </c>
      <c r="J55">
        <f>BYPL_EOD!AK55+BYPL_EOD!AL55</f>
        <v>48.63</v>
      </c>
      <c r="K55">
        <f>MES_EOD!AK55+MES_EOD!AL55</f>
        <v>28.08</v>
      </c>
      <c r="L55">
        <f>NDMC_EOD!AK55+NDMC_EOD!AL55</f>
        <v>27.28</v>
      </c>
      <c r="M55">
        <f>TPDDL_EOD!AK55+TPDDL_EOD!AL55</f>
        <v>67.8</v>
      </c>
      <c r="N55">
        <f t="shared" si="0"/>
        <v>268.83</v>
      </c>
      <c r="O55" s="154">
        <f t="shared" si="1"/>
        <v>0</v>
      </c>
      <c r="P55">
        <v>97.04</v>
      </c>
      <c r="Q55">
        <v>48.63</v>
      </c>
      <c r="R55">
        <v>28.08</v>
      </c>
      <c r="S55">
        <v>27.28</v>
      </c>
      <c r="T55">
        <v>67.8</v>
      </c>
      <c r="U55" s="156">
        <f t="shared" si="2"/>
        <v>268.83</v>
      </c>
      <c r="V55" s="154">
        <f t="shared" si="3"/>
        <v>0</v>
      </c>
      <c r="Y55">
        <f>BAWANA!AW55+BAWANA!AX55</f>
        <v>31.17</v>
      </c>
      <c r="Z55">
        <f>BAWANA!BD55+BAWANA!BE55</f>
        <v>0</v>
      </c>
      <c r="AA55">
        <f>BAWANA!X55+BAWANA!Y55</f>
        <v>31.17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268.20999999999998</v>
      </c>
      <c r="E56">
        <f>BAWANA!AM56</f>
        <v>0</v>
      </c>
      <c r="F56">
        <f t="shared" si="4"/>
        <v>256</v>
      </c>
      <c r="G56">
        <f t="shared" si="5"/>
        <v>268.20999999999998</v>
      </c>
      <c r="H56" s="154"/>
      <c r="I56">
        <f>BRPL_EOD!AK56+BRPL_EOD!AL56</f>
        <v>98.97</v>
      </c>
      <c r="J56">
        <f>BYPL_EOD!AK56+BYPL_EOD!AL56</f>
        <v>49.6</v>
      </c>
      <c r="K56">
        <f>MES_EOD!AK56+MES_EOD!AL56</f>
        <v>22.68</v>
      </c>
      <c r="L56">
        <f>NDMC_EOD!AK56+NDMC_EOD!AL56</f>
        <v>27.82</v>
      </c>
      <c r="M56">
        <f>TPDDL_EOD!AK56+TPDDL_EOD!AL56</f>
        <v>69.150000000000006</v>
      </c>
      <c r="N56">
        <f t="shared" si="0"/>
        <v>268.22000000000003</v>
      </c>
      <c r="O56" s="154">
        <f t="shared" si="1"/>
        <v>-1.0000000000047748E-2</v>
      </c>
      <c r="P56">
        <v>98.966310118559377</v>
      </c>
      <c r="Q56">
        <v>49.598150771754526</v>
      </c>
      <c r="R56">
        <v>22.679154425471623</v>
      </c>
      <c r="S56">
        <v>27.818962791738119</v>
      </c>
      <c r="T56">
        <v>69.147421892476316</v>
      </c>
      <c r="U56" s="156">
        <f t="shared" si="2"/>
        <v>268.20999999999998</v>
      </c>
      <c r="V56" s="154">
        <f t="shared" si="3"/>
        <v>0</v>
      </c>
      <c r="Y56">
        <f>BAWANA!AW56+BAWANA!AX56</f>
        <v>31.79</v>
      </c>
      <c r="Z56">
        <f>BAWANA!BD56+BAWANA!BE56</f>
        <v>0</v>
      </c>
      <c r="AA56">
        <f>BAWANA!X56+BAWANA!Y56</f>
        <v>31.79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268.10000000000002</v>
      </c>
      <c r="E57">
        <f>BAWANA!AM57</f>
        <v>0</v>
      </c>
      <c r="F57">
        <f t="shared" si="4"/>
        <v>256</v>
      </c>
      <c r="G57">
        <f t="shared" si="5"/>
        <v>268.10000000000002</v>
      </c>
      <c r="H57" s="154"/>
      <c r="I57">
        <f>BRPL_EOD!AK57+BRPL_EOD!AL57</f>
        <v>99.3</v>
      </c>
      <c r="J57">
        <f>BYPL_EOD!AK57+BYPL_EOD!AL57</f>
        <v>49.76</v>
      </c>
      <c r="K57">
        <f>MES_EOD!AK57+MES_EOD!AL57</f>
        <v>21.75</v>
      </c>
      <c r="L57">
        <f>NDMC_EOD!AK57+NDMC_EOD!AL57</f>
        <v>27.91</v>
      </c>
      <c r="M57">
        <f>TPDDL_EOD!AK57+TPDDL_EOD!AL57</f>
        <v>69.38</v>
      </c>
      <c r="N57">
        <f t="shared" si="0"/>
        <v>268.10000000000002</v>
      </c>
      <c r="O57" s="154">
        <f t="shared" si="1"/>
        <v>0</v>
      </c>
      <c r="P57">
        <v>99.3</v>
      </c>
      <c r="Q57">
        <v>49.76</v>
      </c>
      <c r="R57">
        <v>21.75</v>
      </c>
      <c r="S57">
        <v>27.91</v>
      </c>
      <c r="T57">
        <v>69.38</v>
      </c>
      <c r="U57" s="156">
        <f t="shared" si="2"/>
        <v>268.10000000000002</v>
      </c>
      <c r="V57" s="154">
        <f t="shared" si="3"/>
        <v>0</v>
      </c>
      <c r="Y57">
        <f>BAWANA!AW57+BAWANA!AX57</f>
        <v>31.9</v>
      </c>
      <c r="Z57">
        <f>BAWANA!BD57+BAWANA!BE57</f>
        <v>0</v>
      </c>
      <c r="AA57">
        <f>BAWANA!X57+BAWANA!Y57</f>
        <v>31.9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268.10000000000002</v>
      </c>
      <c r="E58">
        <f>BAWANA!AM58</f>
        <v>0</v>
      </c>
      <c r="F58">
        <f t="shared" si="4"/>
        <v>256</v>
      </c>
      <c r="G58">
        <f t="shared" si="5"/>
        <v>268.10000000000002</v>
      </c>
      <c r="H58" s="154"/>
      <c r="I58">
        <f>BRPL_EOD!AK58+BRPL_EOD!AL58</f>
        <v>99.3</v>
      </c>
      <c r="J58">
        <f>BYPL_EOD!AK58+BYPL_EOD!AL58</f>
        <v>49.76</v>
      </c>
      <c r="K58">
        <f>MES_EOD!AK58+MES_EOD!AL58</f>
        <v>21.75</v>
      </c>
      <c r="L58">
        <f>NDMC_EOD!AK58+NDMC_EOD!AL58</f>
        <v>27.91</v>
      </c>
      <c r="M58">
        <f>TPDDL_EOD!AK58+TPDDL_EOD!AL58</f>
        <v>69.38</v>
      </c>
      <c r="N58">
        <f t="shared" si="0"/>
        <v>268.10000000000002</v>
      </c>
      <c r="O58" s="154">
        <f t="shared" si="1"/>
        <v>0</v>
      </c>
      <c r="P58">
        <v>99.3</v>
      </c>
      <c r="Q58">
        <v>49.76</v>
      </c>
      <c r="R58">
        <v>21.75</v>
      </c>
      <c r="S58">
        <v>27.91</v>
      </c>
      <c r="T58">
        <v>69.38</v>
      </c>
      <c r="U58" s="156">
        <f t="shared" si="2"/>
        <v>268.10000000000002</v>
      </c>
      <c r="V58" s="154">
        <f t="shared" si="3"/>
        <v>0</v>
      </c>
      <c r="Y58">
        <f>BAWANA!AW58+BAWANA!AX58</f>
        <v>31.9</v>
      </c>
      <c r="Z58">
        <f>BAWANA!BD58+BAWANA!BE58</f>
        <v>0</v>
      </c>
      <c r="AA58">
        <f>BAWANA!X58+BAWANA!Y58</f>
        <v>31.9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267.95999999999998</v>
      </c>
      <c r="E59">
        <f>BAWANA!AM59</f>
        <v>0</v>
      </c>
      <c r="F59">
        <f t="shared" si="4"/>
        <v>256</v>
      </c>
      <c r="G59">
        <f t="shared" si="5"/>
        <v>267.95999999999998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20.82</v>
      </c>
      <c r="L59">
        <f>NDMC_EOD!AK59+NDMC_EOD!AL59</f>
        <v>28</v>
      </c>
      <c r="M59">
        <f>TPDDL_EOD!AK59+TPDDL_EOD!AL59</f>
        <v>69.599999999999994</v>
      </c>
      <c r="N59">
        <f t="shared" si="0"/>
        <v>267.96000000000004</v>
      </c>
      <c r="O59" s="154">
        <f t="shared" si="1"/>
        <v>0</v>
      </c>
      <c r="P59">
        <v>99.61999999999999</v>
      </c>
      <c r="Q59">
        <v>49.919999999999995</v>
      </c>
      <c r="R59">
        <v>20.819999999999997</v>
      </c>
      <c r="S59">
        <v>27.999999999999993</v>
      </c>
      <c r="T59">
        <v>69.59999999999998</v>
      </c>
      <c r="U59" s="156">
        <f t="shared" si="2"/>
        <v>267.95999999999998</v>
      </c>
      <c r="V59" s="154">
        <f t="shared" si="3"/>
        <v>0</v>
      </c>
      <c r="Y59">
        <f>BAWANA!AW59+BAWANA!AX59</f>
        <v>32</v>
      </c>
      <c r="Z59">
        <f>BAWANA!BD59+BAWANA!BE59</f>
        <v>0</v>
      </c>
      <c r="AA59">
        <f>BAWANA!X59+BAWANA!Y59</f>
        <v>32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267.95999999999998</v>
      </c>
      <c r="E60">
        <f>BAWANA!AM60</f>
        <v>0</v>
      </c>
      <c r="F60">
        <f t="shared" si="4"/>
        <v>256</v>
      </c>
      <c r="G60">
        <f t="shared" si="5"/>
        <v>267.95999999999998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20.82</v>
      </c>
      <c r="L60">
        <f>NDMC_EOD!AK60+NDMC_EOD!AL60</f>
        <v>28</v>
      </c>
      <c r="M60">
        <f>TPDDL_EOD!AK60+TPDDL_EOD!AL60</f>
        <v>69.599999999999994</v>
      </c>
      <c r="N60">
        <f t="shared" si="0"/>
        <v>267.96000000000004</v>
      </c>
      <c r="O60" s="154">
        <f t="shared" si="1"/>
        <v>0</v>
      </c>
      <c r="P60">
        <v>99.61999999999999</v>
      </c>
      <c r="Q60">
        <v>49.919999999999995</v>
      </c>
      <c r="R60">
        <v>20.819999999999997</v>
      </c>
      <c r="S60">
        <v>27.999999999999993</v>
      </c>
      <c r="T60">
        <v>69.59999999999998</v>
      </c>
      <c r="U60" s="156">
        <f t="shared" si="2"/>
        <v>267.95999999999998</v>
      </c>
      <c r="V60" s="154">
        <f t="shared" si="3"/>
        <v>0</v>
      </c>
      <c r="Y60">
        <f>BAWANA!AW60+BAWANA!AX60</f>
        <v>32</v>
      </c>
      <c r="Z60">
        <f>BAWANA!BD60+BAWANA!BE60</f>
        <v>0</v>
      </c>
      <c r="AA60">
        <f>BAWANA!X60+BAWANA!Y60</f>
        <v>32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268.52</v>
      </c>
      <c r="E61">
        <f>BAWANA!AM61</f>
        <v>0</v>
      </c>
      <c r="F61">
        <f t="shared" si="4"/>
        <v>256</v>
      </c>
      <c r="G61">
        <f t="shared" si="5"/>
        <v>268.52</v>
      </c>
      <c r="H61" s="154"/>
      <c r="I61">
        <f>BRPL_EOD!AK61+BRPL_EOD!AL61</f>
        <v>98</v>
      </c>
      <c r="J61">
        <f>BYPL_EOD!AK61+BYPL_EOD!AL61</f>
        <v>49.11</v>
      </c>
      <c r="K61">
        <f>MES_EOD!AK61+MES_EOD!AL61</f>
        <v>25.4</v>
      </c>
      <c r="L61">
        <f>NDMC_EOD!AK61+NDMC_EOD!AL61</f>
        <v>27.54</v>
      </c>
      <c r="M61">
        <f>TPDDL_EOD!AK61+TPDDL_EOD!AL61</f>
        <v>68.47</v>
      </c>
      <c r="N61">
        <f t="shared" si="0"/>
        <v>268.52</v>
      </c>
      <c r="O61" s="154">
        <f t="shared" si="1"/>
        <v>0</v>
      </c>
      <c r="P61">
        <v>98</v>
      </c>
      <c r="Q61">
        <v>49.11</v>
      </c>
      <c r="R61">
        <v>25.4</v>
      </c>
      <c r="S61">
        <v>27.54</v>
      </c>
      <c r="T61">
        <v>68.47</v>
      </c>
      <c r="U61" s="156">
        <f t="shared" si="2"/>
        <v>268.52</v>
      </c>
      <c r="V61" s="154">
        <f t="shared" si="3"/>
        <v>0</v>
      </c>
      <c r="Y61">
        <f>BAWANA!AW61+BAWANA!AX61</f>
        <v>31.48</v>
      </c>
      <c r="Z61">
        <f>BAWANA!BD61+BAWANA!BE61</f>
        <v>0</v>
      </c>
      <c r="AA61">
        <f>BAWANA!X61+BAWANA!Y61</f>
        <v>31.48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265.95999999999998</v>
      </c>
      <c r="E62">
        <f>BAWANA!AM62</f>
        <v>0</v>
      </c>
      <c r="F62">
        <f t="shared" si="4"/>
        <v>256</v>
      </c>
      <c r="G62">
        <f t="shared" si="5"/>
        <v>265.95999999999998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18.82</v>
      </c>
      <c r="L62">
        <f>NDMC_EOD!AK62+NDMC_EOD!AL62</f>
        <v>28</v>
      </c>
      <c r="M62">
        <f>TPDDL_EOD!AK62+TPDDL_EOD!AL62</f>
        <v>69.599999999999994</v>
      </c>
      <c r="N62">
        <f t="shared" si="0"/>
        <v>265.96000000000004</v>
      </c>
      <c r="O62" s="154">
        <f t="shared" si="1"/>
        <v>0</v>
      </c>
      <c r="P62">
        <v>99.61999999999999</v>
      </c>
      <c r="Q62">
        <v>49.919999999999987</v>
      </c>
      <c r="R62">
        <v>18.819999999999997</v>
      </c>
      <c r="S62">
        <v>27.999999999999993</v>
      </c>
      <c r="T62">
        <v>69.59999999999998</v>
      </c>
      <c r="U62" s="156">
        <f t="shared" si="2"/>
        <v>265.95999999999992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265.95999999999998</v>
      </c>
      <c r="E63">
        <f>BAWANA!AM63</f>
        <v>0</v>
      </c>
      <c r="F63">
        <f t="shared" si="4"/>
        <v>256</v>
      </c>
      <c r="G63">
        <f t="shared" si="5"/>
        <v>265.95999999999998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18.82</v>
      </c>
      <c r="L63">
        <f>NDMC_EOD!AK63+NDMC_EOD!AL63</f>
        <v>28</v>
      </c>
      <c r="M63">
        <f>TPDDL_EOD!AK63+TPDDL_EOD!AL63</f>
        <v>69.599999999999994</v>
      </c>
      <c r="N63">
        <f t="shared" si="0"/>
        <v>265.96000000000004</v>
      </c>
      <c r="O63" s="154">
        <f t="shared" si="1"/>
        <v>0</v>
      </c>
      <c r="P63">
        <v>99.61999999999999</v>
      </c>
      <c r="Q63">
        <v>49.919999999999987</v>
      </c>
      <c r="R63">
        <v>18.819999999999997</v>
      </c>
      <c r="S63">
        <v>27.999999999999993</v>
      </c>
      <c r="T63">
        <v>69.59999999999998</v>
      </c>
      <c r="U63" s="156">
        <f t="shared" si="2"/>
        <v>265.95999999999992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265.95999999999998</v>
      </c>
      <c r="E64">
        <f>BAWANA!AM64</f>
        <v>0</v>
      </c>
      <c r="F64">
        <f t="shared" si="4"/>
        <v>256</v>
      </c>
      <c r="G64">
        <f t="shared" si="5"/>
        <v>265.95999999999998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18.82</v>
      </c>
      <c r="L64">
        <f>NDMC_EOD!AK64+NDMC_EOD!AL64</f>
        <v>28</v>
      </c>
      <c r="M64">
        <f>TPDDL_EOD!AK64+TPDDL_EOD!AL64</f>
        <v>69.599999999999994</v>
      </c>
      <c r="N64">
        <f t="shared" si="0"/>
        <v>265.96000000000004</v>
      </c>
      <c r="O64" s="154">
        <f t="shared" si="1"/>
        <v>0</v>
      </c>
      <c r="P64">
        <v>99.61999999999999</v>
      </c>
      <c r="Q64">
        <v>49.919999999999987</v>
      </c>
      <c r="R64">
        <v>18.819999999999997</v>
      </c>
      <c r="S64">
        <v>27.999999999999993</v>
      </c>
      <c r="T64">
        <v>69.59999999999998</v>
      </c>
      <c r="U64" s="156">
        <f t="shared" si="2"/>
        <v>265.95999999999992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264.95999999999998</v>
      </c>
      <c r="E65">
        <f>BAWANA!AM65</f>
        <v>0</v>
      </c>
      <c r="F65">
        <f t="shared" si="4"/>
        <v>256</v>
      </c>
      <c r="G65">
        <f t="shared" si="5"/>
        <v>264.95999999999998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17.82</v>
      </c>
      <c r="L65">
        <f>NDMC_EOD!AK65+NDMC_EOD!AL65</f>
        <v>28</v>
      </c>
      <c r="M65">
        <f>TPDDL_EOD!AK65+TPDDL_EOD!AL65</f>
        <v>69.599999999999994</v>
      </c>
      <c r="N65">
        <f t="shared" si="0"/>
        <v>264.96000000000004</v>
      </c>
      <c r="O65" s="154">
        <f t="shared" si="1"/>
        <v>0</v>
      </c>
      <c r="P65">
        <v>99.619999999999976</v>
      </c>
      <c r="Q65">
        <v>49.919999999999987</v>
      </c>
      <c r="R65">
        <v>17.819999999999997</v>
      </c>
      <c r="S65">
        <v>27.999999999999993</v>
      </c>
      <c r="T65">
        <v>69.59999999999998</v>
      </c>
      <c r="U65" s="156">
        <f t="shared" si="2"/>
        <v>264.95999999999992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265.95999999999998</v>
      </c>
      <c r="E66">
        <f>BAWANA!AM66</f>
        <v>0</v>
      </c>
      <c r="F66">
        <f t="shared" si="4"/>
        <v>256</v>
      </c>
      <c r="G66">
        <f t="shared" si="5"/>
        <v>265.95999999999998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18.82</v>
      </c>
      <c r="L66">
        <f>NDMC_EOD!AK66+NDMC_EOD!AL66</f>
        <v>28</v>
      </c>
      <c r="M66">
        <f>TPDDL_EOD!AK66+TPDDL_EOD!AL66</f>
        <v>69.599999999999994</v>
      </c>
      <c r="N66">
        <f t="shared" si="0"/>
        <v>265.96000000000004</v>
      </c>
      <c r="O66" s="154">
        <f t="shared" si="1"/>
        <v>0</v>
      </c>
      <c r="P66">
        <v>99.61999999999999</v>
      </c>
      <c r="Q66">
        <v>49.919999999999987</v>
      </c>
      <c r="R66">
        <v>18.819999999999997</v>
      </c>
      <c r="S66">
        <v>27.999999999999993</v>
      </c>
      <c r="T66">
        <v>69.59999999999998</v>
      </c>
      <c r="U66" s="156">
        <f t="shared" si="2"/>
        <v>265.95999999999992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267.95999999999998</v>
      </c>
      <c r="E67">
        <f>BAWANA!AM67</f>
        <v>0</v>
      </c>
      <c r="F67">
        <f t="shared" si="4"/>
        <v>256</v>
      </c>
      <c r="G67">
        <f t="shared" si="5"/>
        <v>267.95999999999998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25.82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267.96000000000004</v>
      </c>
      <c r="O67" s="154">
        <f t="shared" ref="O67:O98" si="8">G67-N67</f>
        <v>0</v>
      </c>
      <c r="P67">
        <v>99.61999999999999</v>
      </c>
      <c r="Q67">
        <v>49.919999999999995</v>
      </c>
      <c r="R67">
        <v>25.819999999999993</v>
      </c>
      <c r="S67">
        <v>22.999999999999996</v>
      </c>
      <c r="T67">
        <v>69.59999999999998</v>
      </c>
      <c r="U67" s="156">
        <f t="shared" ref="U67:U98" si="9">SUM(P67:T67)</f>
        <v>267.95999999999998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260.95999999999998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260.95999999999998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18.82</v>
      </c>
      <c r="L68">
        <f>NDMC_EOD!AK68+NDMC_EOD!AL68</f>
        <v>23</v>
      </c>
      <c r="M68">
        <f>TPDDL_EOD!AK68+TPDDL_EOD!AL68</f>
        <v>69.599999999999994</v>
      </c>
      <c r="N68">
        <f t="shared" si="7"/>
        <v>260.96000000000004</v>
      </c>
      <c r="O68" s="154">
        <f t="shared" si="8"/>
        <v>0</v>
      </c>
      <c r="P68">
        <v>99.619999999999976</v>
      </c>
      <c r="Q68">
        <v>49.919999999999987</v>
      </c>
      <c r="R68">
        <v>18.819999999999997</v>
      </c>
      <c r="S68">
        <v>22.999999999999996</v>
      </c>
      <c r="T68">
        <v>69.59999999999998</v>
      </c>
      <c r="U68" s="156">
        <f t="shared" si="9"/>
        <v>260.95999999999992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54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54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200</v>
      </c>
      <c r="D71">
        <f>BAWANA!AL71</f>
        <v>0</v>
      </c>
      <c r="E71">
        <f>BAWANA!AM71</f>
        <v>104</v>
      </c>
      <c r="F71">
        <f t="shared" si="11"/>
        <v>416</v>
      </c>
      <c r="G71">
        <f t="shared" si="12"/>
        <v>104</v>
      </c>
      <c r="H71" s="154"/>
      <c r="I71">
        <f>BRPL_EOD!AK71+BRPL_EOD!AL71</f>
        <v>40.47</v>
      </c>
      <c r="J71">
        <f>BYPL_EOD!AK71+BYPL_EOD!AL71</f>
        <v>20.28</v>
      </c>
      <c r="K71">
        <f>MES_EOD!AK71+MES_EOD!AL71</f>
        <v>2.37</v>
      </c>
      <c r="L71">
        <f>NDMC_EOD!AK71+NDMC_EOD!AL71</f>
        <v>12.61</v>
      </c>
      <c r="M71">
        <f>TPDDL_EOD!AK71+TPDDL_EOD!AL71</f>
        <v>28.28</v>
      </c>
      <c r="N71">
        <f t="shared" si="7"/>
        <v>104.00999999999999</v>
      </c>
      <c r="O71" s="154">
        <f t="shared" si="8"/>
        <v>-9.9999999999909051E-3</v>
      </c>
      <c r="P71">
        <v>40.466109027978078</v>
      </c>
      <c r="Q71">
        <v>20.278050187481977</v>
      </c>
      <c r="R71">
        <v>2.3697721372944911</v>
      </c>
      <c r="S71">
        <v>12.608787616575329</v>
      </c>
      <c r="T71">
        <v>28.277281030670132</v>
      </c>
      <c r="U71" s="156">
        <f t="shared" si="9"/>
        <v>104</v>
      </c>
      <c r="V71" s="154">
        <f t="shared" si="10"/>
        <v>0</v>
      </c>
      <c r="Y71">
        <f>BAWANA!AW71+BAWANA!AX71</f>
        <v>13</v>
      </c>
      <c r="Z71">
        <f>BAWANA!BD71+BAWANA!BE71</f>
        <v>13</v>
      </c>
      <c r="AA71">
        <f>BAWANA!X71+BAWANA!Y71</f>
        <v>13</v>
      </c>
      <c r="AB71">
        <f>BAWANA!AE71+BAWANA!AF71</f>
        <v>13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200</v>
      </c>
      <c r="D72">
        <f>BAWANA!AL72</f>
        <v>0</v>
      </c>
      <c r="E72">
        <f>BAWANA!AM72</f>
        <v>104</v>
      </c>
      <c r="F72">
        <f t="shared" si="11"/>
        <v>416</v>
      </c>
      <c r="G72">
        <f t="shared" si="12"/>
        <v>104</v>
      </c>
      <c r="H72" s="154"/>
      <c r="I72">
        <f>BRPL_EOD!AK72+BRPL_EOD!AL72</f>
        <v>40.47</v>
      </c>
      <c r="J72">
        <f>BYPL_EOD!AK72+BYPL_EOD!AL72</f>
        <v>20.28</v>
      </c>
      <c r="K72">
        <f>MES_EOD!AK72+MES_EOD!AL72</f>
        <v>2.37</v>
      </c>
      <c r="L72">
        <f>NDMC_EOD!AK72+NDMC_EOD!AL72</f>
        <v>12.61</v>
      </c>
      <c r="M72">
        <f>TPDDL_EOD!AK72+TPDDL_EOD!AL72</f>
        <v>28.28</v>
      </c>
      <c r="N72">
        <f t="shared" si="7"/>
        <v>104.00999999999999</v>
      </c>
      <c r="O72" s="154">
        <f t="shared" si="8"/>
        <v>-9.9999999999909051E-3</v>
      </c>
      <c r="P72">
        <v>40.466109027978078</v>
      </c>
      <c r="Q72">
        <v>20.278050187481977</v>
      </c>
      <c r="R72">
        <v>2.3697721372944911</v>
      </c>
      <c r="S72">
        <v>12.608787616575329</v>
      </c>
      <c r="T72">
        <v>28.277281030670132</v>
      </c>
      <c r="U72" s="156">
        <f t="shared" si="9"/>
        <v>104</v>
      </c>
      <c r="V72" s="154">
        <f t="shared" si="10"/>
        <v>0</v>
      </c>
      <c r="Y72">
        <f>BAWANA!AW72+BAWANA!AX72</f>
        <v>13</v>
      </c>
      <c r="Z72">
        <f>BAWANA!BD72+BAWANA!BE72</f>
        <v>13</v>
      </c>
      <c r="AA72">
        <f>BAWANA!X72+BAWANA!Y72</f>
        <v>13</v>
      </c>
      <c r="AB72">
        <f>BAWANA!AE72+BAWANA!AF72</f>
        <v>13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200</v>
      </c>
      <c r="D73">
        <f>BAWANA!AL73</f>
        <v>0</v>
      </c>
      <c r="E73">
        <f>BAWANA!AM73</f>
        <v>104</v>
      </c>
      <c r="F73">
        <f t="shared" si="11"/>
        <v>416</v>
      </c>
      <c r="G73">
        <f t="shared" si="12"/>
        <v>104</v>
      </c>
      <c r="H73" s="154"/>
      <c r="I73">
        <f>BRPL_EOD!AK73+BRPL_EOD!AL73</f>
        <v>40.47</v>
      </c>
      <c r="J73">
        <f>BYPL_EOD!AK73+BYPL_EOD!AL73</f>
        <v>20.28</v>
      </c>
      <c r="K73">
        <f>MES_EOD!AK73+MES_EOD!AL73</f>
        <v>2.37</v>
      </c>
      <c r="L73">
        <f>NDMC_EOD!AK73+NDMC_EOD!AL73</f>
        <v>12.61</v>
      </c>
      <c r="M73">
        <f>TPDDL_EOD!AK73+TPDDL_EOD!AL73</f>
        <v>28.28</v>
      </c>
      <c r="N73">
        <f t="shared" si="7"/>
        <v>104.00999999999999</v>
      </c>
      <c r="O73" s="154">
        <f t="shared" si="8"/>
        <v>-9.9999999999909051E-3</v>
      </c>
      <c r="P73">
        <v>40.466109027978078</v>
      </c>
      <c r="Q73">
        <v>20.278050187481977</v>
      </c>
      <c r="R73">
        <v>2.3697721372944911</v>
      </c>
      <c r="S73">
        <v>12.608787616575329</v>
      </c>
      <c r="T73">
        <v>28.277281030670132</v>
      </c>
      <c r="U73" s="156">
        <f t="shared" si="9"/>
        <v>104</v>
      </c>
      <c r="V73" s="154">
        <f t="shared" si="10"/>
        <v>0</v>
      </c>
      <c r="Y73">
        <f>BAWANA!AW73+BAWANA!AX73</f>
        <v>13</v>
      </c>
      <c r="Z73">
        <f>BAWANA!BD73+BAWANA!BE73</f>
        <v>13</v>
      </c>
      <c r="AA73">
        <f>BAWANA!X73+BAWANA!Y73</f>
        <v>13</v>
      </c>
      <c r="AB73">
        <f>BAWANA!AE73+BAWANA!AF73</f>
        <v>13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200</v>
      </c>
      <c r="D74">
        <f>BAWANA!AL74</f>
        <v>0</v>
      </c>
      <c r="E74">
        <f>BAWANA!AM74</f>
        <v>104</v>
      </c>
      <c r="F74">
        <f t="shared" si="11"/>
        <v>160</v>
      </c>
      <c r="G74">
        <f t="shared" si="12"/>
        <v>104</v>
      </c>
      <c r="H74" s="154"/>
      <c r="I74">
        <f>BRPL_EOD!AK74+BRPL_EOD!AL74</f>
        <v>40.47</v>
      </c>
      <c r="J74">
        <f>BYPL_EOD!AK74+BYPL_EOD!AL74</f>
        <v>20.28</v>
      </c>
      <c r="K74">
        <f>MES_EOD!AK74+MES_EOD!AL74</f>
        <v>2.37</v>
      </c>
      <c r="L74">
        <f>NDMC_EOD!AK74+NDMC_EOD!AL74</f>
        <v>12.61</v>
      </c>
      <c r="M74">
        <f>TPDDL_EOD!AK74+TPDDL_EOD!AL74</f>
        <v>28.28</v>
      </c>
      <c r="N74">
        <f t="shared" si="7"/>
        <v>104.00999999999999</v>
      </c>
      <c r="O74" s="154">
        <f t="shared" si="8"/>
        <v>-9.9999999999909051E-3</v>
      </c>
      <c r="P74">
        <v>40.466109027978078</v>
      </c>
      <c r="Q74">
        <v>20.278050187481977</v>
      </c>
      <c r="R74">
        <v>2.3697721372944911</v>
      </c>
      <c r="S74">
        <v>12.608787616575329</v>
      </c>
      <c r="T74">
        <v>28.277281030670132</v>
      </c>
      <c r="U74" s="156">
        <f t="shared" si="9"/>
        <v>104</v>
      </c>
      <c r="V74" s="154">
        <f t="shared" si="10"/>
        <v>0</v>
      </c>
      <c r="Y74">
        <f>BAWANA!AW74+BAWANA!AX74</f>
        <v>13</v>
      </c>
      <c r="Z74">
        <f>BAWANA!BD74+BAWANA!BE74</f>
        <v>13</v>
      </c>
      <c r="AA74">
        <f>BAWANA!X74+BAWANA!Y74</f>
        <v>13</v>
      </c>
      <c r="AB74">
        <f>BAWANA!AE74+BAWANA!AF74</f>
        <v>13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200</v>
      </c>
      <c r="D75">
        <f>BAWANA!AL75</f>
        <v>0</v>
      </c>
      <c r="E75">
        <f>BAWANA!AM75</f>
        <v>104</v>
      </c>
      <c r="F75">
        <f t="shared" si="11"/>
        <v>160</v>
      </c>
      <c r="G75">
        <f t="shared" si="12"/>
        <v>104</v>
      </c>
      <c r="H75" s="154"/>
      <c r="I75">
        <f>BRPL_EOD!AK75+BRPL_EOD!AL75</f>
        <v>40.47</v>
      </c>
      <c r="J75">
        <f>BYPL_EOD!AK75+BYPL_EOD!AL75</f>
        <v>20.28</v>
      </c>
      <c r="K75">
        <f>MES_EOD!AK75+MES_EOD!AL75</f>
        <v>2.37</v>
      </c>
      <c r="L75">
        <f>NDMC_EOD!AK75+NDMC_EOD!AL75</f>
        <v>12.61</v>
      </c>
      <c r="M75">
        <f>TPDDL_EOD!AK75+TPDDL_EOD!AL75</f>
        <v>28.28</v>
      </c>
      <c r="N75">
        <f t="shared" si="7"/>
        <v>104.00999999999999</v>
      </c>
      <c r="O75" s="154">
        <f t="shared" si="8"/>
        <v>-9.9999999999909051E-3</v>
      </c>
      <c r="P75">
        <v>40.466109027978078</v>
      </c>
      <c r="Q75">
        <v>20.278050187481977</v>
      </c>
      <c r="R75">
        <v>2.3697721372944911</v>
      </c>
      <c r="S75">
        <v>12.608787616575329</v>
      </c>
      <c r="T75">
        <v>28.277281030670132</v>
      </c>
      <c r="U75" s="156">
        <f t="shared" si="9"/>
        <v>104</v>
      </c>
      <c r="V75" s="154">
        <f t="shared" si="10"/>
        <v>0</v>
      </c>
      <c r="Y75">
        <f>BAWANA!AW75+BAWANA!AX75</f>
        <v>13</v>
      </c>
      <c r="Z75">
        <f>BAWANA!BD75+BAWANA!BE75</f>
        <v>13</v>
      </c>
      <c r="AA75">
        <f>BAWANA!X75+BAWANA!Y75</f>
        <v>13</v>
      </c>
      <c r="AB75">
        <f>BAWANA!AE75+BAWANA!AF75</f>
        <v>13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200</v>
      </c>
      <c r="D76">
        <f>BAWANA!AL76</f>
        <v>0</v>
      </c>
      <c r="E76">
        <f>BAWANA!AM76</f>
        <v>104</v>
      </c>
      <c r="F76">
        <f t="shared" si="11"/>
        <v>160</v>
      </c>
      <c r="G76">
        <f t="shared" si="12"/>
        <v>104</v>
      </c>
      <c r="H76" s="154"/>
      <c r="I76">
        <f>BRPL_EOD!AK76+BRPL_EOD!AL76</f>
        <v>40.47</v>
      </c>
      <c r="J76">
        <f>BYPL_EOD!AK76+BYPL_EOD!AL76</f>
        <v>20.28</v>
      </c>
      <c r="K76">
        <f>MES_EOD!AK76+MES_EOD!AL76</f>
        <v>2.37</v>
      </c>
      <c r="L76">
        <f>NDMC_EOD!AK76+NDMC_EOD!AL76</f>
        <v>12.61</v>
      </c>
      <c r="M76">
        <f>TPDDL_EOD!AK76+TPDDL_EOD!AL76</f>
        <v>28.28</v>
      </c>
      <c r="N76">
        <f t="shared" si="7"/>
        <v>104.00999999999999</v>
      </c>
      <c r="O76" s="154">
        <f t="shared" si="8"/>
        <v>-9.9999999999909051E-3</v>
      </c>
      <c r="P76">
        <v>40.466109027978078</v>
      </c>
      <c r="Q76">
        <v>20.278050187481977</v>
      </c>
      <c r="R76">
        <v>2.3697721372944911</v>
      </c>
      <c r="S76">
        <v>12.608787616575329</v>
      </c>
      <c r="T76">
        <v>28.277281030670132</v>
      </c>
      <c r="U76" s="156">
        <f t="shared" si="9"/>
        <v>104</v>
      </c>
      <c r="V76" s="154">
        <f t="shared" si="10"/>
        <v>0</v>
      </c>
      <c r="Y76">
        <f>BAWANA!AW76+BAWANA!AX76</f>
        <v>13</v>
      </c>
      <c r="Z76">
        <f>BAWANA!BD76+BAWANA!BE76</f>
        <v>13</v>
      </c>
      <c r="AA76">
        <f>BAWANA!X76+BAWANA!Y76</f>
        <v>13</v>
      </c>
      <c r="AB76">
        <f>BAWANA!AE76+BAWANA!AF76</f>
        <v>13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268.42</v>
      </c>
      <c r="E77">
        <f>BAWANA!AM77</f>
        <v>0</v>
      </c>
      <c r="F77">
        <f t="shared" si="11"/>
        <v>256</v>
      </c>
      <c r="G77">
        <f t="shared" si="12"/>
        <v>268.42</v>
      </c>
      <c r="H77" s="154"/>
      <c r="I77">
        <f>BRPL_EOD!AK77+BRPL_EOD!AL77</f>
        <v>98.32</v>
      </c>
      <c r="J77">
        <f>BYPL_EOD!AK77+BYPL_EOD!AL77</f>
        <v>49.27</v>
      </c>
      <c r="K77">
        <f>MES_EOD!AK77+MES_EOD!AL77</f>
        <v>29.44</v>
      </c>
      <c r="L77">
        <f>NDMC_EOD!AK77+NDMC_EOD!AL77</f>
        <v>22.7</v>
      </c>
      <c r="M77">
        <f>TPDDL_EOD!AK77+TPDDL_EOD!AL77</f>
        <v>68.69</v>
      </c>
      <c r="N77">
        <f t="shared" si="7"/>
        <v>268.41999999999996</v>
      </c>
      <c r="O77" s="154">
        <f t="shared" si="8"/>
        <v>0</v>
      </c>
      <c r="P77">
        <v>98.320000000000007</v>
      </c>
      <c r="Q77">
        <v>49.27000000000001</v>
      </c>
      <c r="R77">
        <v>29.440000000000008</v>
      </c>
      <c r="S77">
        <v>22.700000000000003</v>
      </c>
      <c r="T77">
        <v>68.690000000000012</v>
      </c>
      <c r="U77" s="156">
        <f t="shared" si="9"/>
        <v>268.42</v>
      </c>
      <c r="V77" s="154">
        <f t="shared" si="10"/>
        <v>0</v>
      </c>
      <c r="Y77">
        <f>BAWANA!AW77+BAWANA!AX77</f>
        <v>31.58</v>
      </c>
      <c r="Z77">
        <f>BAWANA!BD77+BAWANA!BE77</f>
        <v>0</v>
      </c>
      <c r="AA77">
        <f>BAWANA!X77+BAWANA!Y77</f>
        <v>31.58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268.52</v>
      </c>
      <c r="E78">
        <f>BAWANA!AM78</f>
        <v>0</v>
      </c>
      <c r="F78">
        <f t="shared" si="11"/>
        <v>256</v>
      </c>
      <c r="G78">
        <f t="shared" si="12"/>
        <v>268.52</v>
      </c>
      <c r="H78" s="154"/>
      <c r="I78">
        <f>BRPL_EOD!AK78+BRPL_EOD!AL78</f>
        <v>98</v>
      </c>
      <c r="J78">
        <f>BYPL_EOD!AK78+BYPL_EOD!AL78</f>
        <v>49.11</v>
      </c>
      <c r="K78">
        <f>MES_EOD!AK78+MES_EOD!AL78</f>
        <v>30.32</v>
      </c>
      <c r="L78">
        <f>NDMC_EOD!AK78+NDMC_EOD!AL78</f>
        <v>22.63</v>
      </c>
      <c r="M78">
        <f>TPDDL_EOD!AK78+TPDDL_EOD!AL78</f>
        <v>68.47</v>
      </c>
      <c r="N78">
        <f t="shared" si="7"/>
        <v>268.52999999999997</v>
      </c>
      <c r="O78" s="154">
        <f t="shared" si="8"/>
        <v>-9.9999999999909051E-3</v>
      </c>
      <c r="P78">
        <v>97.996350500875138</v>
      </c>
      <c r="Q78">
        <v>49.108171154060997</v>
      </c>
      <c r="R78">
        <v>30.318870889658513</v>
      </c>
      <c r="S78">
        <v>22.629157263620453</v>
      </c>
      <c r="T78">
        <v>68.467450191784906</v>
      </c>
      <c r="U78" s="156">
        <f t="shared" si="9"/>
        <v>268.52</v>
      </c>
      <c r="V78" s="154">
        <f t="shared" si="10"/>
        <v>0</v>
      </c>
      <c r="Y78">
        <f>BAWANA!AW78+BAWANA!AX78</f>
        <v>31.48</v>
      </c>
      <c r="Z78">
        <f>BAWANA!BD78+BAWANA!BE78</f>
        <v>0</v>
      </c>
      <c r="AA78">
        <f>BAWANA!X78+BAWANA!Y78</f>
        <v>31.48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269.42</v>
      </c>
      <c r="E79">
        <f>BAWANA!AM79</f>
        <v>0</v>
      </c>
      <c r="F79">
        <f t="shared" si="11"/>
        <v>256</v>
      </c>
      <c r="G79">
        <f t="shared" si="12"/>
        <v>269.42</v>
      </c>
      <c r="H79" s="154"/>
      <c r="I79">
        <f>BRPL_EOD!AK79+BRPL_EOD!AL79</f>
        <v>95.19</v>
      </c>
      <c r="J79">
        <f>BYPL_EOD!AK79+BYPL_EOD!AL79</f>
        <v>47.7</v>
      </c>
      <c r="K79">
        <f>MES_EOD!AK79+MES_EOD!AL79</f>
        <v>33.28</v>
      </c>
      <c r="L79">
        <f>NDMC_EOD!AK79+NDMC_EOD!AL79</f>
        <v>26.76</v>
      </c>
      <c r="M79">
        <f>TPDDL_EOD!AK79+TPDDL_EOD!AL79</f>
        <v>66.510000000000005</v>
      </c>
      <c r="N79">
        <f t="shared" si="7"/>
        <v>269.44</v>
      </c>
      <c r="O79" s="154">
        <f t="shared" si="8"/>
        <v>-1.999999999998181E-2</v>
      </c>
      <c r="P79">
        <v>95.182934233966748</v>
      </c>
      <c r="Q79">
        <v>47.696459323040386</v>
      </c>
      <c r="R79">
        <v>33.277529691211406</v>
      </c>
      <c r="S79">
        <v>26.75801365795725</v>
      </c>
      <c r="T79">
        <v>66.505063093824234</v>
      </c>
      <c r="U79" s="156">
        <f t="shared" si="9"/>
        <v>269.42</v>
      </c>
      <c r="V79" s="154">
        <f t="shared" si="10"/>
        <v>0</v>
      </c>
      <c r="Y79">
        <f>BAWANA!AW79+BAWANA!AX79</f>
        <v>30.58</v>
      </c>
      <c r="Z79">
        <f>BAWANA!BD79+BAWANA!BE79</f>
        <v>0</v>
      </c>
      <c r="AA79">
        <f>BAWANA!X79+BAWANA!Y79</f>
        <v>30.58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268.83</v>
      </c>
      <c r="E80">
        <f>BAWANA!AM80</f>
        <v>0</v>
      </c>
      <c r="F80">
        <f t="shared" si="11"/>
        <v>256</v>
      </c>
      <c r="G80">
        <f t="shared" si="12"/>
        <v>268.83</v>
      </c>
      <c r="H80" s="154"/>
      <c r="I80">
        <f>BRPL_EOD!AK80+BRPL_EOD!AL80</f>
        <v>97.04</v>
      </c>
      <c r="J80">
        <f>BYPL_EOD!AK80+BYPL_EOD!AL80</f>
        <v>48.63</v>
      </c>
      <c r="K80">
        <f>MES_EOD!AK80+MES_EOD!AL80</f>
        <v>28.08</v>
      </c>
      <c r="L80">
        <f>NDMC_EOD!AK80+NDMC_EOD!AL80</f>
        <v>27.28</v>
      </c>
      <c r="M80">
        <f>TPDDL_EOD!AK80+TPDDL_EOD!AL80</f>
        <v>67.8</v>
      </c>
      <c r="N80">
        <f t="shared" si="7"/>
        <v>268.83</v>
      </c>
      <c r="O80" s="154">
        <f t="shared" si="8"/>
        <v>0</v>
      </c>
      <c r="P80">
        <v>97.04</v>
      </c>
      <c r="Q80">
        <v>48.63</v>
      </c>
      <c r="R80">
        <v>28.08</v>
      </c>
      <c r="S80">
        <v>27.28</v>
      </c>
      <c r="T80">
        <v>67.8</v>
      </c>
      <c r="U80" s="156">
        <f t="shared" si="9"/>
        <v>268.83</v>
      </c>
      <c r="V80" s="154">
        <f t="shared" si="10"/>
        <v>0</v>
      </c>
      <c r="Y80">
        <f>BAWANA!AW80+BAWANA!AX80</f>
        <v>31.17</v>
      </c>
      <c r="Z80">
        <f>BAWANA!BD80+BAWANA!BE80</f>
        <v>0</v>
      </c>
      <c r="AA80">
        <f>BAWANA!X80+BAWANA!Y80</f>
        <v>31.17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268.93</v>
      </c>
      <c r="E81">
        <f>BAWANA!AM81</f>
        <v>0</v>
      </c>
      <c r="F81">
        <f t="shared" si="11"/>
        <v>256</v>
      </c>
      <c r="G81">
        <f t="shared" si="12"/>
        <v>268.93</v>
      </c>
      <c r="H81" s="154"/>
      <c r="I81">
        <f>BRPL_EOD!AK81+BRPL_EOD!AL81</f>
        <v>96.73</v>
      </c>
      <c r="J81">
        <f>BYPL_EOD!AK81+BYPL_EOD!AL81</f>
        <v>48.47</v>
      </c>
      <c r="K81">
        <f>MES_EOD!AK81+MES_EOD!AL81</f>
        <v>28.96</v>
      </c>
      <c r="L81">
        <f>NDMC_EOD!AK81+NDMC_EOD!AL81</f>
        <v>27.19</v>
      </c>
      <c r="M81">
        <f>TPDDL_EOD!AK81+TPDDL_EOD!AL81</f>
        <v>67.58</v>
      </c>
      <c r="N81">
        <f t="shared" si="7"/>
        <v>268.93</v>
      </c>
      <c r="O81" s="154">
        <f t="shared" si="8"/>
        <v>0</v>
      </c>
      <c r="P81">
        <v>96.73</v>
      </c>
      <c r="Q81">
        <v>48.47</v>
      </c>
      <c r="R81">
        <v>28.96</v>
      </c>
      <c r="S81">
        <v>27.19</v>
      </c>
      <c r="T81">
        <v>67.58</v>
      </c>
      <c r="U81" s="156">
        <f t="shared" si="9"/>
        <v>268.93</v>
      </c>
      <c r="V81" s="154">
        <f t="shared" si="10"/>
        <v>0</v>
      </c>
      <c r="Y81">
        <f>BAWANA!AW81+BAWANA!AX81</f>
        <v>31.07</v>
      </c>
      <c r="Z81">
        <f>BAWANA!BD81+BAWANA!BE81</f>
        <v>0</v>
      </c>
      <c r="AA81">
        <f>BAWANA!X81+BAWANA!Y81</f>
        <v>31.07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268.93</v>
      </c>
      <c r="E82">
        <f>BAWANA!AM82</f>
        <v>0</v>
      </c>
      <c r="F82">
        <f t="shared" si="11"/>
        <v>256</v>
      </c>
      <c r="G82">
        <f t="shared" si="12"/>
        <v>268.93</v>
      </c>
      <c r="H82" s="154"/>
      <c r="I82">
        <f>BRPL_EOD!AK82+BRPL_EOD!AL82</f>
        <v>96.73</v>
      </c>
      <c r="J82">
        <f>BYPL_EOD!AK82+BYPL_EOD!AL82</f>
        <v>48.47</v>
      </c>
      <c r="K82">
        <f>MES_EOD!AK82+MES_EOD!AL82</f>
        <v>28.96</v>
      </c>
      <c r="L82">
        <f>NDMC_EOD!AK82+NDMC_EOD!AL82</f>
        <v>27.19</v>
      </c>
      <c r="M82">
        <f>TPDDL_EOD!AK82+TPDDL_EOD!AL82</f>
        <v>67.58</v>
      </c>
      <c r="N82">
        <f t="shared" si="7"/>
        <v>268.93</v>
      </c>
      <c r="O82" s="154">
        <f t="shared" si="8"/>
        <v>0</v>
      </c>
      <c r="P82">
        <v>96.73</v>
      </c>
      <c r="Q82">
        <v>48.47</v>
      </c>
      <c r="R82">
        <v>28.96</v>
      </c>
      <c r="S82">
        <v>27.19</v>
      </c>
      <c r="T82">
        <v>67.58</v>
      </c>
      <c r="U82" s="156">
        <f t="shared" si="9"/>
        <v>268.93</v>
      </c>
      <c r="V82" s="154">
        <f t="shared" si="10"/>
        <v>0</v>
      </c>
      <c r="Y82">
        <f>BAWANA!AW82+BAWANA!AX82</f>
        <v>31.07</v>
      </c>
      <c r="Z82">
        <f>BAWANA!BD82+BAWANA!BE82</f>
        <v>0</v>
      </c>
      <c r="AA82">
        <f>BAWANA!X82+BAWANA!Y82</f>
        <v>31.07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200</v>
      </c>
      <c r="D83">
        <f>BAWANA!AL83</f>
        <v>0</v>
      </c>
      <c r="E83">
        <f>BAWANA!AM83</f>
        <v>104</v>
      </c>
      <c r="F83">
        <f t="shared" si="11"/>
        <v>160</v>
      </c>
      <c r="G83">
        <f t="shared" si="12"/>
        <v>104</v>
      </c>
      <c r="H83" s="154"/>
      <c r="I83">
        <f>BRPL_EOD!AK83+BRPL_EOD!AL83</f>
        <v>40.47</v>
      </c>
      <c r="J83">
        <f>BYPL_EOD!AK83+BYPL_EOD!AL83</f>
        <v>20.28</v>
      </c>
      <c r="K83">
        <f>MES_EOD!AK83+MES_EOD!AL83</f>
        <v>2.37</v>
      </c>
      <c r="L83">
        <f>NDMC_EOD!AK83+NDMC_EOD!AL83</f>
        <v>12.61</v>
      </c>
      <c r="M83">
        <f>TPDDL_EOD!AK83+TPDDL_EOD!AL83</f>
        <v>28.28</v>
      </c>
      <c r="N83">
        <f t="shared" si="7"/>
        <v>104.00999999999999</v>
      </c>
      <c r="O83" s="154">
        <f t="shared" si="8"/>
        <v>-9.9999999999909051E-3</v>
      </c>
      <c r="P83">
        <v>40.466109027978078</v>
      </c>
      <c r="Q83">
        <v>20.278050187481977</v>
      </c>
      <c r="R83">
        <v>2.3697721372944911</v>
      </c>
      <c r="S83">
        <v>12.608787616575329</v>
      </c>
      <c r="T83">
        <v>28.277281030670132</v>
      </c>
      <c r="U83" s="156">
        <f t="shared" si="9"/>
        <v>104</v>
      </c>
      <c r="V83" s="154">
        <f t="shared" si="10"/>
        <v>0</v>
      </c>
      <c r="Y83">
        <f>BAWANA!AW83+BAWANA!AX83</f>
        <v>13</v>
      </c>
      <c r="Z83">
        <f>BAWANA!BD83+BAWANA!BE83</f>
        <v>13</v>
      </c>
      <c r="AA83">
        <f>BAWANA!X83+BAWANA!Y83</f>
        <v>13</v>
      </c>
      <c r="AB83">
        <f>BAWANA!AE83+BAWANA!AF83</f>
        <v>13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200</v>
      </c>
      <c r="D84">
        <f>BAWANA!AL84</f>
        <v>0</v>
      </c>
      <c r="E84">
        <f>BAWANA!AM84</f>
        <v>104</v>
      </c>
      <c r="F84">
        <f t="shared" si="11"/>
        <v>160</v>
      </c>
      <c r="G84">
        <f t="shared" si="12"/>
        <v>104</v>
      </c>
      <c r="H84" s="154"/>
      <c r="I84">
        <f>BRPL_EOD!AK84+BRPL_EOD!AL84</f>
        <v>40.47</v>
      </c>
      <c r="J84">
        <f>BYPL_EOD!AK84+BYPL_EOD!AL84</f>
        <v>20.28</v>
      </c>
      <c r="K84">
        <f>MES_EOD!AK84+MES_EOD!AL84</f>
        <v>2.37</v>
      </c>
      <c r="L84">
        <f>NDMC_EOD!AK84+NDMC_EOD!AL84</f>
        <v>12.61</v>
      </c>
      <c r="M84">
        <f>TPDDL_EOD!AK84+TPDDL_EOD!AL84</f>
        <v>28.28</v>
      </c>
      <c r="N84">
        <f t="shared" si="7"/>
        <v>104.00999999999999</v>
      </c>
      <c r="O84" s="154">
        <f t="shared" si="8"/>
        <v>-9.9999999999909051E-3</v>
      </c>
      <c r="P84">
        <v>40.466109027978078</v>
      </c>
      <c r="Q84">
        <v>20.278050187481977</v>
      </c>
      <c r="R84">
        <v>2.3697721372944911</v>
      </c>
      <c r="S84">
        <v>12.608787616575329</v>
      </c>
      <c r="T84">
        <v>28.277281030670132</v>
      </c>
      <c r="U84" s="156">
        <f t="shared" si="9"/>
        <v>104</v>
      </c>
      <c r="V84" s="154">
        <f t="shared" si="10"/>
        <v>0</v>
      </c>
      <c r="Y84">
        <f>BAWANA!AW84+BAWANA!AX84</f>
        <v>13</v>
      </c>
      <c r="Z84">
        <f>BAWANA!BD84+BAWANA!BE84</f>
        <v>13</v>
      </c>
      <c r="AA84">
        <f>BAWANA!X84+BAWANA!Y84</f>
        <v>13</v>
      </c>
      <c r="AB84">
        <f>BAWANA!AE84+BAWANA!AF84</f>
        <v>13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200</v>
      </c>
      <c r="D85">
        <f>BAWANA!AL85</f>
        <v>0</v>
      </c>
      <c r="E85">
        <f>BAWANA!AM85</f>
        <v>104</v>
      </c>
      <c r="F85">
        <f t="shared" si="11"/>
        <v>160</v>
      </c>
      <c r="G85">
        <f t="shared" si="12"/>
        <v>104</v>
      </c>
      <c r="H85" s="154"/>
      <c r="I85">
        <f>BRPL_EOD!AK85+BRPL_EOD!AL85</f>
        <v>40.47</v>
      </c>
      <c r="J85">
        <f>BYPL_EOD!AK85+BYPL_EOD!AL85</f>
        <v>20.28</v>
      </c>
      <c r="K85">
        <f>MES_EOD!AK85+MES_EOD!AL85</f>
        <v>2.37</v>
      </c>
      <c r="L85">
        <f>NDMC_EOD!AK85+NDMC_EOD!AL85</f>
        <v>12.61</v>
      </c>
      <c r="M85">
        <f>TPDDL_EOD!AK85+TPDDL_EOD!AL85</f>
        <v>28.28</v>
      </c>
      <c r="N85">
        <f t="shared" si="7"/>
        <v>104.00999999999999</v>
      </c>
      <c r="O85" s="154">
        <f t="shared" si="8"/>
        <v>-9.9999999999909051E-3</v>
      </c>
      <c r="P85">
        <v>40.466109027978078</v>
      </c>
      <c r="Q85">
        <v>20.278050187481977</v>
      </c>
      <c r="R85">
        <v>2.3697721372944911</v>
      </c>
      <c r="S85">
        <v>12.608787616575329</v>
      </c>
      <c r="T85">
        <v>28.277281030670132</v>
      </c>
      <c r="U85" s="156">
        <f t="shared" si="9"/>
        <v>104</v>
      </c>
      <c r="V85" s="154">
        <f t="shared" si="10"/>
        <v>0</v>
      </c>
      <c r="Y85">
        <f>BAWANA!AW85+BAWANA!AX85</f>
        <v>13</v>
      </c>
      <c r="Z85">
        <f>BAWANA!BD85+BAWANA!BE85</f>
        <v>13</v>
      </c>
      <c r="AA85">
        <f>BAWANA!X85+BAWANA!Y85</f>
        <v>13</v>
      </c>
      <c r="AB85">
        <f>BAWANA!AE85+BAWANA!AF85</f>
        <v>13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200</v>
      </c>
      <c r="D86">
        <f>BAWANA!AL86</f>
        <v>0</v>
      </c>
      <c r="E86">
        <f>BAWANA!AM86</f>
        <v>104</v>
      </c>
      <c r="F86">
        <f t="shared" si="11"/>
        <v>160</v>
      </c>
      <c r="G86">
        <f t="shared" si="12"/>
        <v>104</v>
      </c>
      <c r="H86" s="154"/>
      <c r="I86">
        <f>BRPL_EOD!AK86+BRPL_EOD!AL86</f>
        <v>40.47</v>
      </c>
      <c r="J86">
        <f>BYPL_EOD!AK86+BYPL_EOD!AL86</f>
        <v>20.28</v>
      </c>
      <c r="K86">
        <f>MES_EOD!AK86+MES_EOD!AL86</f>
        <v>2.37</v>
      </c>
      <c r="L86">
        <f>NDMC_EOD!AK86+NDMC_EOD!AL86</f>
        <v>12.61</v>
      </c>
      <c r="M86">
        <f>TPDDL_EOD!AK86+TPDDL_EOD!AL86</f>
        <v>28.28</v>
      </c>
      <c r="N86">
        <f t="shared" si="7"/>
        <v>104.00999999999999</v>
      </c>
      <c r="O86" s="154">
        <f t="shared" si="8"/>
        <v>-9.9999999999909051E-3</v>
      </c>
      <c r="P86">
        <v>40.466109027978078</v>
      </c>
      <c r="Q86">
        <v>20.278050187481977</v>
      </c>
      <c r="R86">
        <v>2.3697721372944911</v>
      </c>
      <c r="S86">
        <v>12.608787616575329</v>
      </c>
      <c r="T86">
        <v>28.277281030670132</v>
      </c>
      <c r="U86" s="156">
        <f t="shared" si="9"/>
        <v>104</v>
      </c>
      <c r="V86" s="154">
        <f t="shared" si="10"/>
        <v>0</v>
      </c>
      <c r="Y86">
        <f>BAWANA!AW86+BAWANA!AX86</f>
        <v>13</v>
      </c>
      <c r="Z86">
        <f>BAWANA!BD86+BAWANA!BE86</f>
        <v>13</v>
      </c>
      <c r="AA86">
        <f>BAWANA!X86+BAWANA!Y86</f>
        <v>13</v>
      </c>
      <c r="AB86">
        <f>BAWANA!AE86+BAWANA!AF86</f>
        <v>13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200</v>
      </c>
      <c r="D87">
        <f>BAWANA!AL87</f>
        <v>0</v>
      </c>
      <c r="E87">
        <f>BAWANA!AM87</f>
        <v>104</v>
      </c>
      <c r="F87">
        <f t="shared" si="11"/>
        <v>160</v>
      </c>
      <c r="G87">
        <f t="shared" si="12"/>
        <v>104</v>
      </c>
      <c r="H87" s="154"/>
      <c r="I87">
        <f>BRPL_EOD!AK87+BRPL_EOD!AL87</f>
        <v>40.47</v>
      </c>
      <c r="J87">
        <f>BYPL_EOD!AK87+BYPL_EOD!AL87</f>
        <v>20.28</v>
      </c>
      <c r="K87">
        <f>MES_EOD!AK87+MES_EOD!AL87</f>
        <v>2.37</v>
      </c>
      <c r="L87">
        <f>NDMC_EOD!AK87+NDMC_EOD!AL87</f>
        <v>12.61</v>
      </c>
      <c r="M87">
        <f>TPDDL_EOD!AK87+TPDDL_EOD!AL87</f>
        <v>28.28</v>
      </c>
      <c r="N87">
        <f t="shared" si="7"/>
        <v>104.00999999999999</v>
      </c>
      <c r="O87" s="154">
        <f t="shared" si="8"/>
        <v>-9.9999999999909051E-3</v>
      </c>
      <c r="P87">
        <v>40.466109027978078</v>
      </c>
      <c r="Q87">
        <v>20.278050187481977</v>
      </c>
      <c r="R87">
        <v>2.3697721372944911</v>
      </c>
      <c r="S87">
        <v>12.608787616575329</v>
      </c>
      <c r="T87">
        <v>28.277281030670132</v>
      </c>
      <c r="U87" s="156">
        <f t="shared" si="9"/>
        <v>104</v>
      </c>
      <c r="V87" s="154">
        <f t="shared" si="10"/>
        <v>0</v>
      </c>
      <c r="Y87">
        <f>BAWANA!AW87+BAWANA!AX87</f>
        <v>13</v>
      </c>
      <c r="Z87">
        <f>BAWANA!BD87+BAWANA!BE87</f>
        <v>13</v>
      </c>
      <c r="AA87">
        <f>BAWANA!X87+BAWANA!Y87</f>
        <v>13</v>
      </c>
      <c r="AB87">
        <f>BAWANA!AE87+BAWANA!AF87</f>
        <v>13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200</v>
      </c>
      <c r="D88">
        <f>BAWANA!AL88</f>
        <v>0</v>
      </c>
      <c r="E88">
        <f>BAWANA!AM88</f>
        <v>104</v>
      </c>
      <c r="F88">
        <f t="shared" si="11"/>
        <v>160</v>
      </c>
      <c r="G88">
        <f t="shared" si="12"/>
        <v>104</v>
      </c>
      <c r="H88" s="154"/>
      <c r="I88">
        <f>BRPL_EOD!AK88+BRPL_EOD!AL88</f>
        <v>40.47</v>
      </c>
      <c r="J88">
        <f>BYPL_EOD!AK88+BYPL_EOD!AL88</f>
        <v>20.28</v>
      </c>
      <c r="K88">
        <f>MES_EOD!AK88+MES_EOD!AL88</f>
        <v>2.37</v>
      </c>
      <c r="L88">
        <f>NDMC_EOD!AK88+NDMC_EOD!AL88</f>
        <v>12.61</v>
      </c>
      <c r="M88">
        <f>TPDDL_EOD!AK88+TPDDL_EOD!AL88</f>
        <v>28.28</v>
      </c>
      <c r="N88">
        <f t="shared" si="7"/>
        <v>104.00999999999999</v>
      </c>
      <c r="O88" s="154">
        <f t="shared" si="8"/>
        <v>-9.9999999999909051E-3</v>
      </c>
      <c r="P88">
        <v>40.466109027978078</v>
      </c>
      <c r="Q88">
        <v>20.278050187481977</v>
      </c>
      <c r="R88">
        <v>2.3697721372944911</v>
      </c>
      <c r="S88">
        <v>12.608787616575329</v>
      </c>
      <c r="T88">
        <v>28.277281030670132</v>
      </c>
      <c r="U88" s="156">
        <f t="shared" si="9"/>
        <v>104</v>
      </c>
      <c r="V88" s="154">
        <f t="shared" si="10"/>
        <v>0</v>
      </c>
      <c r="Y88">
        <f>BAWANA!AW88+BAWANA!AX88</f>
        <v>13</v>
      </c>
      <c r="Z88">
        <f>BAWANA!BD88+BAWANA!BE88</f>
        <v>13</v>
      </c>
      <c r="AA88">
        <f>BAWANA!X88+BAWANA!Y88</f>
        <v>13</v>
      </c>
      <c r="AB88">
        <f>BAWANA!AE88+BAWANA!AF88</f>
        <v>13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200</v>
      </c>
      <c r="D89">
        <f>BAWANA!AL89</f>
        <v>0</v>
      </c>
      <c r="E89">
        <f>BAWANA!AM89</f>
        <v>104</v>
      </c>
      <c r="F89">
        <f t="shared" si="11"/>
        <v>160</v>
      </c>
      <c r="G89">
        <f t="shared" si="12"/>
        <v>104</v>
      </c>
      <c r="H89" s="154"/>
      <c r="I89">
        <f>BRPL_EOD!AK89+BRPL_EOD!AL89</f>
        <v>40.47</v>
      </c>
      <c r="J89">
        <f>BYPL_EOD!AK89+BYPL_EOD!AL89</f>
        <v>20.28</v>
      </c>
      <c r="K89">
        <f>MES_EOD!AK89+MES_EOD!AL89</f>
        <v>2.37</v>
      </c>
      <c r="L89">
        <f>NDMC_EOD!AK89+NDMC_EOD!AL89</f>
        <v>12.61</v>
      </c>
      <c r="M89">
        <f>TPDDL_EOD!AK89+TPDDL_EOD!AL89</f>
        <v>28.28</v>
      </c>
      <c r="N89">
        <f t="shared" si="7"/>
        <v>104.00999999999999</v>
      </c>
      <c r="O89" s="154">
        <f t="shared" si="8"/>
        <v>-9.9999999999909051E-3</v>
      </c>
      <c r="P89">
        <v>40.466109027978078</v>
      </c>
      <c r="Q89">
        <v>20.278050187481977</v>
      </c>
      <c r="R89">
        <v>2.3697721372944911</v>
      </c>
      <c r="S89">
        <v>12.608787616575329</v>
      </c>
      <c r="T89">
        <v>28.277281030670132</v>
      </c>
      <c r="U89" s="156">
        <f t="shared" si="9"/>
        <v>104</v>
      </c>
      <c r="V89" s="154">
        <f t="shared" si="10"/>
        <v>0</v>
      </c>
      <c r="Y89">
        <f>BAWANA!AW89+BAWANA!AX89</f>
        <v>13</v>
      </c>
      <c r="Z89">
        <f>BAWANA!BD89+BAWANA!BE89</f>
        <v>13</v>
      </c>
      <c r="AA89">
        <f>BAWANA!X89+BAWANA!Y89</f>
        <v>13</v>
      </c>
      <c r="AB89">
        <f>BAWANA!AE89+BAWANA!AF89</f>
        <v>13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200</v>
      </c>
      <c r="D90">
        <f>BAWANA!AL90</f>
        <v>0</v>
      </c>
      <c r="E90">
        <f>BAWANA!AM90</f>
        <v>104</v>
      </c>
      <c r="F90">
        <f t="shared" si="11"/>
        <v>160</v>
      </c>
      <c r="G90">
        <f t="shared" si="12"/>
        <v>104</v>
      </c>
      <c r="H90" s="154"/>
      <c r="I90">
        <f>BRPL_EOD!AK90+BRPL_EOD!AL90</f>
        <v>40.47</v>
      </c>
      <c r="J90">
        <f>BYPL_EOD!AK90+BYPL_EOD!AL90</f>
        <v>20.28</v>
      </c>
      <c r="K90">
        <f>MES_EOD!AK90+MES_EOD!AL90</f>
        <v>2.37</v>
      </c>
      <c r="L90">
        <f>NDMC_EOD!AK90+NDMC_EOD!AL90</f>
        <v>12.61</v>
      </c>
      <c r="M90">
        <f>TPDDL_EOD!AK90+TPDDL_EOD!AL90</f>
        <v>28.28</v>
      </c>
      <c r="N90">
        <f t="shared" si="7"/>
        <v>104.00999999999999</v>
      </c>
      <c r="O90" s="154">
        <f t="shared" si="8"/>
        <v>-9.9999999999909051E-3</v>
      </c>
      <c r="P90">
        <v>40.466109027978078</v>
      </c>
      <c r="Q90">
        <v>20.278050187481977</v>
      </c>
      <c r="R90">
        <v>2.3697721372944911</v>
      </c>
      <c r="S90">
        <v>12.608787616575329</v>
      </c>
      <c r="T90">
        <v>28.277281030670132</v>
      </c>
      <c r="U90" s="156">
        <f t="shared" si="9"/>
        <v>104</v>
      </c>
      <c r="V90" s="154">
        <f t="shared" si="10"/>
        <v>0</v>
      </c>
      <c r="Y90">
        <f>BAWANA!AW90+BAWANA!AX90</f>
        <v>13</v>
      </c>
      <c r="Z90">
        <f>BAWANA!BD90+BAWANA!BE90</f>
        <v>13</v>
      </c>
      <c r="AA90">
        <f>BAWANA!X90+BAWANA!Y90</f>
        <v>13</v>
      </c>
      <c r="AB90">
        <f>BAWANA!AE90+BAWANA!AF90</f>
        <v>13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200</v>
      </c>
      <c r="D91">
        <f>BAWANA!AL91</f>
        <v>0</v>
      </c>
      <c r="E91">
        <f>BAWANA!AM91</f>
        <v>104</v>
      </c>
      <c r="F91">
        <f t="shared" si="11"/>
        <v>160</v>
      </c>
      <c r="G91">
        <f t="shared" si="12"/>
        <v>104</v>
      </c>
      <c r="H91" s="154"/>
      <c r="I91">
        <f>BRPL_EOD!AK91+BRPL_EOD!AL91</f>
        <v>40.47</v>
      </c>
      <c r="J91">
        <f>BYPL_EOD!AK91+BYPL_EOD!AL91</f>
        <v>20.28</v>
      </c>
      <c r="K91">
        <f>MES_EOD!AK91+MES_EOD!AL91</f>
        <v>2.37</v>
      </c>
      <c r="L91">
        <f>NDMC_EOD!AK91+NDMC_EOD!AL91</f>
        <v>12.61</v>
      </c>
      <c r="M91">
        <f>TPDDL_EOD!AK91+TPDDL_EOD!AL91</f>
        <v>28.28</v>
      </c>
      <c r="N91">
        <f t="shared" si="7"/>
        <v>104.00999999999999</v>
      </c>
      <c r="O91" s="154">
        <f t="shared" si="8"/>
        <v>-9.9999999999909051E-3</v>
      </c>
      <c r="P91">
        <v>40.466109027978078</v>
      </c>
      <c r="Q91">
        <v>20.278050187481977</v>
      </c>
      <c r="R91">
        <v>2.3697721372944911</v>
      </c>
      <c r="S91">
        <v>12.608787616575329</v>
      </c>
      <c r="T91">
        <v>28.277281030670132</v>
      </c>
      <c r="U91" s="156">
        <f t="shared" si="9"/>
        <v>104</v>
      </c>
      <c r="V91" s="154">
        <f t="shared" si="10"/>
        <v>0</v>
      </c>
      <c r="Y91">
        <f>BAWANA!AW91+BAWANA!AX91</f>
        <v>13</v>
      </c>
      <c r="Z91">
        <f>BAWANA!BD91+BAWANA!BE91</f>
        <v>13</v>
      </c>
      <c r="AA91">
        <f>BAWANA!X91+BAWANA!Y91</f>
        <v>13</v>
      </c>
      <c r="AB91">
        <f>BAWANA!AE91+BAWANA!AF91</f>
        <v>13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200</v>
      </c>
      <c r="D92">
        <f>BAWANA!AL92</f>
        <v>0</v>
      </c>
      <c r="E92">
        <f>BAWANA!AM92</f>
        <v>104</v>
      </c>
      <c r="F92">
        <f t="shared" si="11"/>
        <v>160</v>
      </c>
      <c r="G92">
        <f t="shared" si="12"/>
        <v>104</v>
      </c>
      <c r="H92" s="154"/>
      <c r="I92">
        <f>BRPL_EOD!AK92+BRPL_EOD!AL92</f>
        <v>40.47</v>
      </c>
      <c r="J92">
        <f>BYPL_EOD!AK92+BYPL_EOD!AL92</f>
        <v>20.28</v>
      </c>
      <c r="K92">
        <f>MES_EOD!AK92+MES_EOD!AL92</f>
        <v>2.37</v>
      </c>
      <c r="L92">
        <f>NDMC_EOD!AK92+NDMC_EOD!AL92</f>
        <v>12.61</v>
      </c>
      <c r="M92">
        <f>TPDDL_EOD!AK92+TPDDL_EOD!AL92</f>
        <v>28.28</v>
      </c>
      <c r="N92">
        <f t="shared" si="7"/>
        <v>104.00999999999999</v>
      </c>
      <c r="O92" s="154">
        <f t="shared" si="8"/>
        <v>-9.9999999999909051E-3</v>
      </c>
      <c r="P92">
        <v>40.466109027978078</v>
      </c>
      <c r="Q92">
        <v>20.278050187481977</v>
      </c>
      <c r="R92">
        <v>2.3697721372944911</v>
      </c>
      <c r="S92">
        <v>12.608787616575329</v>
      </c>
      <c r="T92">
        <v>28.277281030670132</v>
      </c>
      <c r="U92" s="156">
        <f t="shared" si="9"/>
        <v>104</v>
      </c>
      <c r="V92" s="154">
        <f t="shared" si="10"/>
        <v>0</v>
      </c>
      <c r="Y92">
        <f>BAWANA!AW92+BAWANA!AX92</f>
        <v>13</v>
      </c>
      <c r="Z92">
        <f>BAWANA!BD92+BAWANA!BE92</f>
        <v>13</v>
      </c>
      <c r="AA92">
        <f>BAWANA!X92+BAWANA!Y92</f>
        <v>13</v>
      </c>
      <c r="AB92">
        <f>BAWANA!AE92+BAWANA!AF92</f>
        <v>13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200</v>
      </c>
      <c r="D93">
        <f>BAWANA!AL93</f>
        <v>0</v>
      </c>
      <c r="E93">
        <f>BAWANA!AM93</f>
        <v>104</v>
      </c>
      <c r="F93">
        <f t="shared" si="11"/>
        <v>160</v>
      </c>
      <c r="G93">
        <f t="shared" si="12"/>
        <v>104</v>
      </c>
      <c r="H93" s="154"/>
      <c r="I93">
        <f>BRPL_EOD!AK93+BRPL_EOD!AL93</f>
        <v>40.47</v>
      </c>
      <c r="J93">
        <f>BYPL_EOD!AK93+BYPL_EOD!AL93</f>
        <v>20.28</v>
      </c>
      <c r="K93">
        <f>MES_EOD!AK93+MES_EOD!AL93</f>
        <v>2.37</v>
      </c>
      <c r="L93">
        <f>NDMC_EOD!AK93+NDMC_EOD!AL93</f>
        <v>12.61</v>
      </c>
      <c r="M93">
        <f>TPDDL_EOD!AK93+TPDDL_EOD!AL93</f>
        <v>28.28</v>
      </c>
      <c r="N93">
        <f t="shared" si="7"/>
        <v>104.00999999999999</v>
      </c>
      <c r="O93" s="154">
        <f t="shared" si="8"/>
        <v>-9.9999999999909051E-3</v>
      </c>
      <c r="P93">
        <v>40.466109027978078</v>
      </c>
      <c r="Q93">
        <v>20.278050187481977</v>
      </c>
      <c r="R93">
        <v>2.3697721372944911</v>
      </c>
      <c r="S93">
        <v>12.608787616575329</v>
      </c>
      <c r="T93">
        <v>28.277281030670132</v>
      </c>
      <c r="U93" s="156">
        <f t="shared" si="9"/>
        <v>104</v>
      </c>
      <c r="V93" s="154">
        <f t="shared" si="10"/>
        <v>0</v>
      </c>
      <c r="Y93">
        <f>BAWANA!AW93+BAWANA!AX93</f>
        <v>13</v>
      </c>
      <c r="Z93">
        <f>BAWANA!BD93+BAWANA!BE93</f>
        <v>13</v>
      </c>
      <c r="AA93">
        <f>BAWANA!X93+BAWANA!Y93</f>
        <v>13</v>
      </c>
      <c r="AB93">
        <f>BAWANA!AE93+BAWANA!AF93</f>
        <v>13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200</v>
      </c>
      <c r="D94">
        <f>BAWANA!AL94</f>
        <v>0</v>
      </c>
      <c r="E94">
        <f>BAWANA!AM94</f>
        <v>104</v>
      </c>
      <c r="F94">
        <f t="shared" si="11"/>
        <v>160</v>
      </c>
      <c r="G94">
        <f t="shared" si="12"/>
        <v>104</v>
      </c>
      <c r="H94" s="154"/>
      <c r="I94">
        <f>BRPL_EOD!AK94+BRPL_EOD!AL94</f>
        <v>40.47</v>
      </c>
      <c r="J94">
        <f>BYPL_EOD!AK94+BYPL_EOD!AL94</f>
        <v>20.28</v>
      </c>
      <c r="K94">
        <f>MES_EOD!AK94+MES_EOD!AL94</f>
        <v>2.37</v>
      </c>
      <c r="L94">
        <f>NDMC_EOD!AK94+NDMC_EOD!AL94</f>
        <v>12.61</v>
      </c>
      <c r="M94">
        <f>TPDDL_EOD!AK94+TPDDL_EOD!AL94</f>
        <v>28.28</v>
      </c>
      <c r="N94">
        <f t="shared" si="7"/>
        <v>104.00999999999999</v>
      </c>
      <c r="O94" s="154">
        <f t="shared" si="8"/>
        <v>-9.9999999999909051E-3</v>
      </c>
      <c r="P94">
        <v>40.466109027978078</v>
      </c>
      <c r="Q94">
        <v>20.278050187481977</v>
      </c>
      <c r="R94">
        <v>2.3697721372944911</v>
      </c>
      <c r="S94">
        <v>12.608787616575329</v>
      </c>
      <c r="T94">
        <v>28.277281030670132</v>
      </c>
      <c r="U94" s="156">
        <f t="shared" si="9"/>
        <v>104</v>
      </c>
      <c r="V94" s="154">
        <f t="shared" si="10"/>
        <v>0</v>
      </c>
      <c r="Y94">
        <f>BAWANA!AW94+BAWANA!AX94</f>
        <v>13</v>
      </c>
      <c r="Z94">
        <f>BAWANA!BD94+BAWANA!BE94</f>
        <v>13</v>
      </c>
      <c r="AA94">
        <f>BAWANA!X94+BAWANA!Y94</f>
        <v>13</v>
      </c>
      <c r="AB94">
        <f>BAWANA!AE94+BAWANA!AF94</f>
        <v>13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246.36</v>
      </c>
      <c r="E95">
        <f>BAWANA!AM95</f>
        <v>0</v>
      </c>
      <c r="F95">
        <f t="shared" si="11"/>
        <v>256</v>
      </c>
      <c r="G95">
        <f t="shared" si="12"/>
        <v>246.36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18.82</v>
      </c>
      <c r="L95">
        <f>NDMC_EOD!AK95+NDMC_EOD!AL95</f>
        <v>28</v>
      </c>
      <c r="M95">
        <f>TPDDL_EOD!AK95+TPDDL_EOD!AL95</f>
        <v>50</v>
      </c>
      <c r="N95">
        <f t="shared" si="7"/>
        <v>246.36</v>
      </c>
      <c r="O95" s="154">
        <f t="shared" si="8"/>
        <v>0</v>
      </c>
      <c r="P95">
        <v>99.62</v>
      </c>
      <c r="Q95">
        <v>49.92</v>
      </c>
      <c r="R95">
        <v>18.82</v>
      </c>
      <c r="S95">
        <v>28</v>
      </c>
      <c r="T95">
        <v>50</v>
      </c>
      <c r="U95" s="156">
        <f t="shared" si="9"/>
        <v>246.36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245.36</v>
      </c>
      <c r="E96">
        <f>BAWANA!AM96</f>
        <v>0</v>
      </c>
      <c r="F96">
        <f t="shared" si="11"/>
        <v>256</v>
      </c>
      <c r="G96">
        <f t="shared" si="12"/>
        <v>245.36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17.82</v>
      </c>
      <c r="L96">
        <f>NDMC_EOD!AK96+NDMC_EOD!AL96</f>
        <v>28</v>
      </c>
      <c r="M96">
        <f>TPDDL_EOD!AK96+TPDDL_EOD!AL96</f>
        <v>50</v>
      </c>
      <c r="N96">
        <f t="shared" si="7"/>
        <v>245.36</v>
      </c>
      <c r="O96" s="154">
        <f t="shared" si="8"/>
        <v>0</v>
      </c>
      <c r="P96">
        <v>99.62</v>
      </c>
      <c r="Q96">
        <v>49.92</v>
      </c>
      <c r="R96">
        <v>17.82</v>
      </c>
      <c r="S96">
        <v>28</v>
      </c>
      <c r="T96">
        <v>50</v>
      </c>
      <c r="U96" s="156">
        <f t="shared" si="9"/>
        <v>245.36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248.36</v>
      </c>
      <c r="E97">
        <f>BAWANA!AM97</f>
        <v>0</v>
      </c>
      <c r="F97">
        <f t="shared" si="11"/>
        <v>256</v>
      </c>
      <c r="G97">
        <f t="shared" si="12"/>
        <v>248.36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20.82</v>
      </c>
      <c r="L97">
        <f>NDMC_EOD!AK97+NDMC_EOD!AL97</f>
        <v>28</v>
      </c>
      <c r="M97">
        <f>TPDDL_EOD!AK97+TPDDL_EOD!AL97</f>
        <v>50</v>
      </c>
      <c r="N97">
        <f t="shared" si="7"/>
        <v>248.36</v>
      </c>
      <c r="O97" s="154">
        <f t="shared" si="8"/>
        <v>0</v>
      </c>
      <c r="P97">
        <v>99.62</v>
      </c>
      <c r="Q97">
        <v>49.92</v>
      </c>
      <c r="R97">
        <v>20.82</v>
      </c>
      <c r="S97">
        <v>28</v>
      </c>
      <c r="T97">
        <v>50</v>
      </c>
      <c r="U97" s="156">
        <f t="shared" si="9"/>
        <v>248.36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237.12</v>
      </c>
      <c r="E98">
        <f>BAWANA!AM98</f>
        <v>0</v>
      </c>
      <c r="F98">
        <f t="shared" si="11"/>
        <v>256</v>
      </c>
      <c r="G98">
        <f t="shared" si="12"/>
        <v>237.12</v>
      </c>
      <c r="H98" s="154"/>
      <c r="I98">
        <f>BRPL_EOD!AK98+BRPL_EOD!AL98</f>
        <v>97.87</v>
      </c>
      <c r="J98">
        <f>BYPL_EOD!AK98+BYPL_EOD!AL98</f>
        <v>49.04</v>
      </c>
      <c r="K98">
        <f>MES_EOD!AK98+MES_EOD!AL98</f>
        <v>13.58</v>
      </c>
      <c r="L98">
        <f>NDMC_EOD!AK98+NDMC_EOD!AL98</f>
        <v>27.51</v>
      </c>
      <c r="M98">
        <f>TPDDL_EOD!AK98+TPDDL_EOD!AL98</f>
        <v>49.12</v>
      </c>
      <c r="N98">
        <f t="shared" si="7"/>
        <v>237.12</v>
      </c>
      <c r="O98" s="154">
        <f t="shared" si="8"/>
        <v>0</v>
      </c>
      <c r="P98">
        <v>97.87</v>
      </c>
      <c r="Q98">
        <v>49.04</v>
      </c>
      <c r="R98">
        <v>13.58</v>
      </c>
      <c r="S98">
        <v>27.51</v>
      </c>
      <c r="T98">
        <v>49.12</v>
      </c>
      <c r="U98" s="156">
        <f t="shared" si="9"/>
        <v>237.12</v>
      </c>
      <c r="V98" s="154">
        <f t="shared" si="10"/>
        <v>0</v>
      </c>
      <c r="Y98">
        <f>BAWANA!AW98+BAWANA!AX98</f>
        <v>31.44</v>
      </c>
      <c r="Z98">
        <f>BAWANA!BD98+BAWANA!BE98</f>
        <v>31.44</v>
      </c>
      <c r="AA98">
        <f>BAWANA!X98+BAWANA!Y98</f>
        <v>31.44</v>
      </c>
      <c r="AB98">
        <f>BAWANA!AE98+BAWANA!AF98</f>
        <v>31.44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6.48</v>
      </c>
      <c r="C99" s="156">
        <f t="shared" ref="C99:U99" si="14">SUM(C3:C98)/4000</f>
        <v>0.9</v>
      </c>
      <c r="D99" s="156">
        <f t="shared" si="14"/>
        <v>4.8678324999999987</v>
      </c>
      <c r="E99" s="156">
        <f t="shared" si="14"/>
        <v>0.46800000000000003</v>
      </c>
      <c r="F99" s="156">
        <f t="shared" si="14"/>
        <v>5.9039999999999999</v>
      </c>
      <c r="G99" s="156">
        <f t="shared" si="14"/>
        <v>5.3358324999999986</v>
      </c>
      <c r="H99" s="156"/>
      <c r="I99" s="156">
        <f t="shared" si="14"/>
        <v>1.9198775000000006</v>
      </c>
      <c r="J99" s="156">
        <f t="shared" si="14"/>
        <v>1.0271725000000012</v>
      </c>
      <c r="K99" s="156">
        <f t="shared" si="14"/>
        <v>0.42350999999999944</v>
      </c>
      <c r="L99" s="156">
        <f t="shared" si="14"/>
        <v>0.5621250000000001</v>
      </c>
      <c r="M99" s="156">
        <f t="shared" si="14"/>
        <v>1.2950149999999987</v>
      </c>
      <c r="N99" s="156">
        <f t="shared" si="14"/>
        <v>5.2276999999999907</v>
      </c>
      <c r="O99" s="156">
        <f t="shared" si="14"/>
        <v>0.10813250000000002</v>
      </c>
      <c r="P99" s="156">
        <f t="shared" si="14"/>
        <v>1.9739854635982423</v>
      </c>
      <c r="Q99" s="156">
        <f t="shared" si="14"/>
        <v>1.027160701651213</v>
      </c>
      <c r="R99" s="156">
        <f t="shared" si="14"/>
        <v>0.42351805627149669</v>
      </c>
      <c r="S99" s="156">
        <f t="shared" si="14"/>
        <v>0.57676056035808243</v>
      </c>
      <c r="T99" s="156">
        <f t="shared" si="14"/>
        <v>1.3344077181209653</v>
      </c>
      <c r="U99" s="156">
        <f t="shared" si="14"/>
        <v>5.3358324999999986</v>
      </c>
      <c r="V99" s="156">
        <f t="shared" si="10"/>
        <v>0</v>
      </c>
      <c r="Y99" s="156">
        <f>SUM(Y3:Y98)/4000</f>
        <v>0.65843250000000031</v>
      </c>
      <c r="Z99" s="156">
        <f t="shared" ref="Z99:AD99" si="15">SUM(Z3:Z98)/4000</f>
        <v>9.5845000000000014E-2</v>
      </c>
      <c r="AA99" s="156">
        <f t="shared" si="15"/>
        <v>0.65843250000000031</v>
      </c>
      <c r="AB99" s="156">
        <f t="shared" si="15"/>
        <v>9.5845000000000014E-2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43.360799999999998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0.43998999999999999</v>
      </c>
      <c r="AO3">
        <v>0</v>
      </c>
      <c r="AP3">
        <v>2.5619999999999998</v>
      </c>
      <c r="AQ3">
        <v>0</v>
      </c>
      <c r="AR3">
        <v>10.089</v>
      </c>
      <c r="AS3">
        <v>10.089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3626.6571489999992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43.360799999999998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0.43998999999999999</v>
      </c>
      <c r="AO4">
        <v>0</v>
      </c>
      <c r="AP4">
        <v>2.5619999999999998</v>
      </c>
      <c r="AQ4">
        <v>0</v>
      </c>
      <c r="AR4">
        <v>10.089</v>
      </c>
      <c r="AS4">
        <v>10.089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3626.6571489999992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43.360799999999998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0.43998999999999999</v>
      </c>
      <c r="AO5">
        <v>0</v>
      </c>
      <c r="AP5">
        <v>2.5619999999999998</v>
      </c>
      <c r="AQ5">
        <v>0</v>
      </c>
      <c r="AR5">
        <v>10.089</v>
      </c>
      <c r="AS5">
        <v>10.089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3626.6571489999992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43.360799999999998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0.43998999999999999</v>
      </c>
      <c r="AO6">
        <v>0</v>
      </c>
      <c r="AP6">
        <v>2.5619999999999998</v>
      </c>
      <c r="AQ6">
        <v>0</v>
      </c>
      <c r="AR6">
        <v>10.089</v>
      </c>
      <c r="AS6">
        <v>10.089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3626.6571489999992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43.360799999999998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0.43998999999999999</v>
      </c>
      <c r="AO7">
        <v>0</v>
      </c>
      <c r="AP7">
        <v>2.5619999999999998</v>
      </c>
      <c r="AQ7">
        <v>0</v>
      </c>
      <c r="AR7">
        <v>10.089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3641.763148999999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43.360799999999998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0.43998999999999999</v>
      </c>
      <c r="AO8">
        <v>0</v>
      </c>
      <c r="AP8">
        <v>2.5619999999999998</v>
      </c>
      <c r="AQ8">
        <v>0</v>
      </c>
      <c r="AR8">
        <v>10.089</v>
      </c>
      <c r="AS8">
        <v>10.089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3677.7851489999994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43.360799999999998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0.43998999999999999</v>
      </c>
      <c r="AO9">
        <v>0</v>
      </c>
      <c r="AP9">
        <v>2.5619999999999998</v>
      </c>
      <c r="AQ9">
        <v>0</v>
      </c>
      <c r="AR9">
        <v>10.089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3677.7851489999994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43.360799999999998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0.43998999999999999</v>
      </c>
      <c r="AO10">
        <v>0</v>
      </c>
      <c r="AP10">
        <v>2.5619999999999998</v>
      </c>
      <c r="AQ10">
        <v>0</v>
      </c>
      <c r="AR10">
        <v>10.089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3677.7851489999994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43.360799999999998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0.43998999999999999</v>
      </c>
      <c r="AO11">
        <v>0</v>
      </c>
      <c r="AP11">
        <v>2.5619999999999998</v>
      </c>
      <c r="AQ11">
        <v>0</v>
      </c>
      <c r="AR11">
        <v>10.089</v>
      </c>
      <c r="AS11">
        <v>10.089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3677.7851489999994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43.360799999999998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0.43998999999999999</v>
      </c>
      <c r="AO12">
        <v>0</v>
      </c>
      <c r="AP12">
        <v>2.5619999999999998</v>
      </c>
      <c r="AQ12">
        <v>0</v>
      </c>
      <c r="AR12">
        <v>10.089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3641.763148999999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43.360799999999998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0.43998999999999999</v>
      </c>
      <c r="AO13">
        <v>0</v>
      </c>
      <c r="AP13">
        <v>2.5619999999999998</v>
      </c>
      <c r="AQ13">
        <v>0</v>
      </c>
      <c r="AR13">
        <v>10.089</v>
      </c>
      <c r="AS13">
        <v>10.089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3626.6571489999992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43.360799999999998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0.43998999999999999</v>
      </c>
      <c r="AO14">
        <v>0</v>
      </c>
      <c r="AP14">
        <v>2.5619999999999998</v>
      </c>
      <c r="AQ14">
        <v>0</v>
      </c>
      <c r="AR14">
        <v>10.089</v>
      </c>
      <c r="AS14">
        <v>10.089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3626.4471489999992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43.360799999999998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0.43998999999999999</v>
      </c>
      <c r="AO15">
        <v>0</v>
      </c>
      <c r="AP15">
        <v>2.5619999999999998</v>
      </c>
      <c r="AQ15">
        <v>0</v>
      </c>
      <c r="AR15">
        <v>10.089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3626.4471489999992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43.360799999999998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0.43998999999999999</v>
      </c>
      <c r="AO16">
        <v>0</v>
      </c>
      <c r="AP16">
        <v>2.5619999999999998</v>
      </c>
      <c r="AQ16">
        <v>0</v>
      </c>
      <c r="AR16">
        <v>10.089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3626.4471489999992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43.360799999999998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0.43998999999999999</v>
      </c>
      <c r="AO17">
        <v>0</v>
      </c>
      <c r="AP17">
        <v>2.5619999999999998</v>
      </c>
      <c r="AQ17">
        <v>0</v>
      </c>
      <c r="AR17">
        <v>10.089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3626.4471489999992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43.360799999999998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0.43998999999999999</v>
      </c>
      <c r="AO18">
        <v>0</v>
      </c>
      <c r="AP18">
        <v>2.5619999999999998</v>
      </c>
      <c r="AQ18">
        <v>0</v>
      </c>
      <c r="AR18">
        <v>10.089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3626.4471489999992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43.360799999999998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0.43998999999999999</v>
      </c>
      <c r="AO19">
        <v>0</v>
      </c>
      <c r="AP19">
        <v>7.0454999999999997</v>
      </c>
      <c r="AQ19">
        <v>0</v>
      </c>
      <c r="AR19">
        <v>10.089</v>
      </c>
      <c r="AS19">
        <v>10.089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3630.9306489999994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43.360799999999998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0.43998999999999999</v>
      </c>
      <c r="AO20">
        <v>0</v>
      </c>
      <c r="AP20">
        <v>7.0454999999999997</v>
      </c>
      <c r="AQ20">
        <v>0</v>
      </c>
      <c r="AR20">
        <v>10.089</v>
      </c>
      <c r="AS20">
        <v>10.089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3630.9306489999994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8.8740000000000006</v>
      </c>
      <c r="AG21">
        <v>43.360799999999998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0.43998999999999999</v>
      </c>
      <c r="AO21">
        <v>0</v>
      </c>
      <c r="AP21">
        <v>7.0454999999999997</v>
      </c>
      <c r="AQ21">
        <v>0</v>
      </c>
      <c r="AR21">
        <v>10.089</v>
      </c>
      <c r="AS21">
        <v>10.089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3630.9306489999994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8.8740000000000006</v>
      </c>
      <c r="AG22">
        <v>43.360799999999998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0.43998999999999999</v>
      </c>
      <c r="AO22">
        <v>0</v>
      </c>
      <c r="AP22">
        <v>7.0454999999999997</v>
      </c>
      <c r="AQ22">
        <v>0</v>
      </c>
      <c r="AR22">
        <v>10.089</v>
      </c>
      <c r="AS22">
        <v>10.089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3630.9306489999994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3.8490000000000002</v>
      </c>
      <c r="AF23">
        <v>8.8740000000000006</v>
      </c>
      <c r="AG23">
        <v>43.360799999999998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0.43998999999999999</v>
      </c>
      <c r="AO23">
        <v>0</v>
      </c>
      <c r="AP23">
        <v>2.5619999999999998</v>
      </c>
      <c r="AQ23">
        <v>0</v>
      </c>
      <c r="AR23">
        <v>10.089</v>
      </c>
      <c r="AS23">
        <v>10.089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3636.124988999999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3.8490000000000002</v>
      </c>
      <c r="AF24">
        <v>8.8740000000000006</v>
      </c>
      <c r="AG24">
        <v>43.360799999999998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0.43998999999999999</v>
      </c>
      <c r="AO24">
        <v>0</v>
      </c>
      <c r="AP24">
        <v>1.7934000000000001</v>
      </c>
      <c r="AQ24">
        <v>0</v>
      </c>
      <c r="AR24">
        <v>10.089</v>
      </c>
      <c r="AS24">
        <v>10.089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3635.3563889999991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13.0634</v>
      </c>
      <c r="AC25">
        <v>9.6778399999999998</v>
      </c>
      <c r="AD25">
        <v>0</v>
      </c>
      <c r="AE25">
        <v>3.8490000000000002</v>
      </c>
      <c r="AF25">
        <v>8.8740000000000006</v>
      </c>
      <c r="AG25">
        <v>43.360799999999998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0.43998999999999999</v>
      </c>
      <c r="AO25">
        <v>0</v>
      </c>
      <c r="AP25">
        <v>1.7934000000000001</v>
      </c>
      <c r="AQ25">
        <v>7.875</v>
      </c>
      <c r="AR25">
        <v>10.089</v>
      </c>
      <c r="AS25">
        <v>10.089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3675.2347889999992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13.0634</v>
      </c>
      <c r="AC26">
        <v>9.6778399999999998</v>
      </c>
      <c r="AD26">
        <v>0</v>
      </c>
      <c r="AE26">
        <v>3.8490000000000002</v>
      </c>
      <c r="AF26">
        <v>8.8740000000000006</v>
      </c>
      <c r="AG26">
        <v>43.360799999999998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0.43998999999999999</v>
      </c>
      <c r="AO26">
        <v>0</v>
      </c>
      <c r="AP26">
        <v>6.2769000000000004</v>
      </c>
      <c r="AQ26">
        <v>23.625</v>
      </c>
      <c r="AR26">
        <v>10.089</v>
      </c>
      <c r="AS26">
        <v>10.089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3710.620288999999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674.92655999999999</v>
      </c>
      <c r="M27">
        <v>92</v>
      </c>
      <c r="N27">
        <v>118.125</v>
      </c>
      <c r="O27">
        <v>123.66562500000001</v>
      </c>
      <c r="P27">
        <v>103.5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13.0634</v>
      </c>
      <c r="AC27">
        <v>9.6778399999999998</v>
      </c>
      <c r="AD27">
        <v>0</v>
      </c>
      <c r="AE27">
        <v>3.8490000000000002</v>
      </c>
      <c r="AF27">
        <v>8.8740000000000006</v>
      </c>
      <c r="AG27">
        <v>43.360799999999998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0.43998999999999999</v>
      </c>
      <c r="AO27">
        <v>0</v>
      </c>
      <c r="AP27">
        <v>6.2769000000000004</v>
      </c>
      <c r="AQ27">
        <v>39.375</v>
      </c>
      <c r="AR27">
        <v>10.089</v>
      </c>
      <c r="AS27">
        <v>10.089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3770.3041489999987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674.92655999999999</v>
      </c>
      <c r="M28">
        <v>92</v>
      </c>
      <c r="N28">
        <v>118.125</v>
      </c>
      <c r="O28">
        <v>123.66562500000001</v>
      </c>
      <c r="P28">
        <v>103.5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13.0634</v>
      </c>
      <c r="AC28">
        <v>9.6778399999999998</v>
      </c>
      <c r="AD28">
        <v>0</v>
      </c>
      <c r="AE28">
        <v>3.8490000000000002</v>
      </c>
      <c r="AF28">
        <v>8.8740000000000006</v>
      </c>
      <c r="AG28">
        <v>43.360799999999998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0.43998999999999999</v>
      </c>
      <c r="AO28">
        <v>0</v>
      </c>
      <c r="AP28">
        <v>6.2769000000000004</v>
      </c>
      <c r="AQ28">
        <v>55.125</v>
      </c>
      <c r="AR28">
        <v>10.089</v>
      </c>
      <c r="AS28">
        <v>10.089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3809.3503489999985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674.92655999999999</v>
      </c>
      <c r="M29">
        <v>92</v>
      </c>
      <c r="N29">
        <v>118.125</v>
      </c>
      <c r="O29">
        <v>123.66562500000001</v>
      </c>
      <c r="P29">
        <v>103.5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13.0634</v>
      </c>
      <c r="AC29">
        <v>9.6778399999999998</v>
      </c>
      <c r="AD29">
        <v>9.1149000000000004</v>
      </c>
      <c r="AE29">
        <v>14.113</v>
      </c>
      <c r="AF29">
        <v>17.748000000000001</v>
      </c>
      <c r="AG29">
        <v>43.360799999999998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0.43998999999999999</v>
      </c>
      <c r="AO29">
        <v>0</v>
      </c>
      <c r="AP29">
        <v>1.7934000000000001</v>
      </c>
      <c r="AQ29">
        <v>62.244</v>
      </c>
      <c r="AR29">
        <v>10.089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3877.6452489999988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674.92655999999999</v>
      </c>
      <c r="M30">
        <v>92</v>
      </c>
      <c r="N30">
        <v>118.125</v>
      </c>
      <c r="O30">
        <v>123.66562500000001</v>
      </c>
      <c r="P30">
        <v>103.5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9.6778399999999998</v>
      </c>
      <c r="AD30">
        <v>18.229800000000001</v>
      </c>
      <c r="AE30">
        <v>28.225999999999999</v>
      </c>
      <c r="AF30">
        <v>26.622</v>
      </c>
      <c r="AG30">
        <v>43.360799999999998</v>
      </c>
      <c r="AH30">
        <v>116.9545</v>
      </c>
      <c r="AI30">
        <v>0</v>
      </c>
      <c r="AJ30">
        <v>0</v>
      </c>
      <c r="AK30">
        <v>51.394500000000001</v>
      </c>
      <c r="AL30">
        <v>2.3239999999999998</v>
      </c>
      <c r="AM30">
        <v>0</v>
      </c>
      <c r="AN30">
        <v>0.43998999999999999</v>
      </c>
      <c r="AO30">
        <v>0</v>
      </c>
      <c r="AP30">
        <v>1.7934000000000001</v>
      </c>
      <c r="AQ30">
        <v>62.244</v>
      </c>
      <c r="AR30">
        <v>10.089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3909.8537889999989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674.92655999999999</v>
      </c>
      <c r="M31">
        <v>92</v>
      </c>
      <c r="N31">
        <v>118.125</v>
      </c>
      <c r="O31">
        <v>123.66562500000001</v>
      </c>
      <c r="P31">
        <v>103.5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0</v>
      </c>
      <c r="AA31">
        <v>0</v>
      </c>
      <c r="AB31">
        <v>26.34008</v>
      </c>
      <c r="AC31">
        <v>29.062808</v>
      </c>
      <c r="AD31">
        <v>36.544144000000003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2.5459999999999998</v>
      </c>
      <c r="AJ31">
        <v>0</v>
      </c>
      <c r="AK31">
        <v>51.394500000000001</v>
      </c>
      <c r="AL31">
        <v>2.3239999999999998</v>
      </c>
      <c r="AM31">
        <v>0</v>
      </c>
      <c r="AN31">
        <v>0.43998999999999999</v>
      </c>
      <c r="AO31">
        <v>0</v>
      </c>
      <c r="AP31">
        <v>1.7934000000000001</v>
      </c>
      <c r="AQ31">
        <v>62.244</v>
      </c>
      <c r="AR31">
        <v>10.089</v>
      </c>
      <c r="AS31">
        <v>10.089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3987.3276969999993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674.92655999999999</v>
      </c>
      <c r="M32">
        <v>92</v>
      </c>
      <c r="N32">
        <v>118.125</v>
      </c>
      <c r="O32">
        <v>123.66562500000001</v>
      </c>
      <c r="P32">
        <v>103.5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0</v>
      </c>
      <c r="AA32">
        <v>0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30.565999999999999</v>
      </c>
      <c r="AG32">
        <v>43.360799999999998</v>
      </c>
      <c r="AH32">
        <v>116.9545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0.43998999999999999</v>
      </c>
      <c r="AO32">
        <v>0</v>
      </c>
      <c r="AP32">
        <v>1.7934000000000001</v>
      </c>
      <c r="AQ32">
        <v>62.244</v>
      </c>
      <c r="AR32">
        <v>10.089</v>
      </c>
      <c r="AS32">
        <v>10.089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4014.5007369999994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674.92655999999999</v>
      </c>
      <c r="M33">
        <v>92</v>
      </c>
      <c r="N33">
        <v>118.125</v>
      </c>
      <c r="O33">
        <v>123.66562500000001</v>
      </c>
      <c r="P33">
        <v>103.5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0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43.360799999999998</v>
      </c>
      <c r="AH33">
        <v>116.9545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0.43998999999999999</v>
      </c>
      <c r="AO33">
        <v>0</v>
      </c>
      <c r="AP33">
        <v>1.7934000000000001</v>
      </c>
      <c r="AQ33">
        <v>62.244</v>
      </c>
      <c r="AR33">
        <v>10.089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4014.5007369999994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674.92655999999999</v>
      </c>
      <c r="M34">
        <v>92</v>
      </c>
      <c r="N34">
        <v>118.125</v>
      </c>
      <c r="O34">
        <v>123.66562500000001</v>
      </c>
      <c r="P34">
        <v>103.5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0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43.360799999999998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0.43998999999999999</v>
      </c>
      <c r="AO34">
        <v>0</v>
      </c>
      <c r="AP34">
        <v>1.7934000000000001</v>
      </c>
      <c r="AQ34">
        <v>62.244</v>
      </c>
      <c r="AR34">
        <v>16.27692</v>
      </c>
      <c r="AS34">
        <v>16.27692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4026.5615769999995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674.92655999999999</v>
      </c>
      <c r="M35">
        <v>92</v>
      </c>
      <c r="N35">
        <v>118.125</v>
      </c>
      <c r="O35">
        <v>123.66562500000001</v>
      </c>
      <c r="P35">
        <v>103.5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0</v>
      </c>
      <c r="AA35">
        <v>0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30.565999999999999</v>
      </c>
      <c r="AG35">
        <v>43.360799999999998</v>
      </c>
      <c r="AH35">
        <v>116.9545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0.43998999999999999</v>
      </c>
      <c r="AO35">
        <v>0</v>
      </c>
      <c r="AP35">
        <v>1.7934000000000001</v>
      </c>
      <c r="AQ35">
        <v>62.244</v>
      </c>
      <c r="AR35">
        <v>16.27692</v>
      </c>
      <c r="AS35">
        <v>16.27692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4026.5615769999995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674.92655999999999</v>
      </c>
      <c r="M36">
        <v>92</v>
      </c>
      <c r="N36">
        <v>118.125</v>
      </c>
      <c r="O36">
        <v>123.66562500000001</v>
      </c>
      <c r="P36">
        <v>103.5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0</v>
      </c>
      <c r="AA36">
        <v>0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30.565999999999999</v>
      </c>
      <c r="AG36">
        <v>43.360799999999998</v>
      </c>
      <c r="AH36">
        <v>116.9545</v>
      </c>
      <c r="AI36">
        <v>2.5459999999999998</v>
      </c>
      <c r="AJ36">
        <v>0</v>
      </c>
      <c r="AK36">
        <v>51.394500000000001</v>
      </c>
      <c r="AL36">
        <v>2.3239999999999998</v>
      </c>
      <c r="AM36">
        <v>0</v>
      </c>
      <c r="AN36">
        <v>0.43998999999999999</v>
      </c>
      <c r="AO36">
        <v>0</v>
      </c>
      <c r="AP36">
        <v>1.7934000000000001</v>
      </c>
      <c r="AQ36">
        <v>62.244</v>
      </c>
      <c r="AR36">
        <v>10.089</v>
      </c>
      <c r="AS36">
        <v>10.089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3968.0261449999998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674.92655999999999</v>
      </c>
      <c r="M37">
        <v>92</v>
      </c>
      <c r="N37">
        <v>118.125</v>
      </c>
      <c r="O37">
        <v>123.66562500000001</v>
      </c>
      <c r="P37">
        <v>103.5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0</v>
      </c>
      <c r="AA37">
        <v>0</v>
      </c>
      <c r="AB37">
        <v>13.0634</v>
      </c>
      <c r="AC37">
        <v>9.6778399999999998</v>
      </c>
      <c r="AD37">
        <v>18.229800000000001</v>
      </c>
      <c r="AE37">
        <v>28.225999999999999</v>
      </c>
      <c r="AF37">
        <v>17.748000000000001</v>
      </c>
      <c r="AG37">
        <v>43.360799999999998</v>
      </c>
      <c r="AH37">
        <v>93.563599999999994</v>
      </c>
      <c r="AI37">
        <v>0</v>
      </c>
      <c r="AJ37">
        <v>0</v>
      </c>
      <c r="AK37">
        <v>51.394500000000001</v>
      </c>
      <c r="AL37">
        <v>17.43</v>
      </c>
      <c r="AM37">
        <v>0</v>
      </c>
      <c r="AN37">
        <v>0.43998999999999999</v>
      </c>
      <c r="AO37">
        <v>0</v>
      </c>
      <c r="AP37">
        <v>1.5371999999999999</v>
      </c>
      <c r="AQ37">
        <v>62.244</v>
      </c>
      <c r="AR37">
        <v>10.089</v>
      </c>
      <c r="AS37">
        <v>10.089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3890.921049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674.92655999999999</v>
      </c>
      <c r="M38">
        <v>92</v>
      </c>
      <c r="N38">
        <v>118.125</v>
      </c>
      <c r="O38">
        <v>123.66562500000001</v>
      </c>
      <c r="P38">
        <v>103.5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0</v>
      </c>
      <c r="AA38">
        <v>0</v>
      </c>
      <c r="AB38">
        <v>13.0634</v>
      </c>
      <c r="AC38">
        <v>9.6778399999999998</v>
      </c>
      <c r="AD38">
        <v>9.1149000000000004</v>
      </c>
      <c r="AE38">
        <v>14.113</v>
      </c>
      <c r="AF38">
        <v>17.748000000000001</v>
      </c>
      <c r="AG38">
        <v>43.360799999999998</v>
      </c>
      <c r="AH38">
        <v>70.172700000000006</v>
      </c>
      <c r="AI38">
        <v>0</v>
      </c>
      <c r="AJ38">
        <v>0</v>
      </c>
      <c r="AK38">
        <v>51.394500000000001</v>
      </c>
      <c r="AL38">
        <v>53.451999999999998</v>
      </c>
      <c r="AM38">
        <v>0</v>
      </c>
      <c r="AN38">
        <v>0.43998999999999999</v>
      </c>
      <c r="AO38">
        <v>0</v>
      </c>
      <c r="AP38">
        <v>1.5371999999999999</v>
      </c>
      <c r="AQ38">
        <v>62.244</v>
      </c>
      <c r="AR38">
        <v>10.089</v>
      </c>
      <c r="AS38">
        <v>10.089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3880.3242490000002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674.92655999999999</v>
      </c>
      <c r="M39">
        <v>92</v>
      </c>
      <c r="N39">
        <v>118.125</v>
      </c>
      <c r="O39">
        <v>123.66562500000001</v>
      </c>
      <c r="P39">
        <v>103.5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0</v>
      </c>
      <c r="AA39">
        <v>0</v>
      </c>
      <c r="AB39">
        <v>13.0634</v>
      </c>
      <c r="AC39">
        <v>9.6778399999999998</v>
      </c>
      <c r="AD39">
        <v>0</v>
      </c>
      <c r="AE39">
        <v>3.8490000000000002</v>
      </c>
      <c r="AF39">
        <v>17.748000000000001</v>
      </c>
      <c r="AG39">
        <v>43.360799999999998</v>
      </c>
      <c r="AH39">
        <v>41.667999999999999</v>
      </c>
      <c r="AI39">
        <v>0</v>
      </c>
      <c r="AJ39">
        <v>0</v>
      </c>
      <c r="AK39">
        <v>51.394500000000001</v>
      </c>
      <c r="AL39">
        <v>53.451999999999998</v>
      </c>
      <c r="AM39">
        <v>0</v>
      </c>
      <c r="AN39">
        <v>0.43998999999999999</v>
      </c>
      <c r="AO39">
        <v>0</v>
      </c>
      <c r="AP39">
        <v>1.5371999999999999</v>
      </c>
      <c r="AQ39">
        <v>62.244</v>
      </c>
      <c r="AR39">
        <v>10.089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3832.4406490000001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0</v>
      </c>
      <c r="AA40">
        <v>0</v>
      </c>
      <c r="AB40">
        <v>13.0634</v>
      </c>
      <c r="AC40">
        <v>9.6778399999999998</v>
      </c>
      <c r="AD40">
        <v>0</v>
      </c>
      <c r="AE40">
        <v>3.8490000000000002</v>
      </c>
      <c r="AF40">
        <v>17.748000000000001</v>
      </c>
      <c r="AG40">
        <v>43.360799999999998</v>
      </c>
      <c r="AH40">
        <v>20.834</v>
      </c>
      <c r="AI40">
        <v>0</v>
      </c>
      <c r="AJ40">
        <v>0</v>
      </c>
      <c r="AK40">
        <v>51.394500000000001</v>
      </c>
      <c r="AL40">
        <v>53.451999999999998</v>
      </c>
      <c r="AM40">
        <v>0</v>
      </c>
      <c r="AN40">
        <v>0.43998999999999999</v>
      </c>
      <c r="AO40">
        <v>0</v>
      </c>
      <c r="AP40">
        <v>1.5371999999999999</v>
      </c>
      <c r="AQ40">
        <v>62.244</v>
      </c>
      <c r="AR40">
        <v>10.089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3789.8325889999996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0</v>
      </c>
      <c r="AA41">
        <v>0</v>
      </c>
      <c r="AB41">
        <v>13.0634</v>
      </c>
      <c r="AC41">
        <v>9.6778399999999998</v>
      </c>
      <c r="AD41">
        <v>0</v>
      </c>
      <c r="AE41">
        <v>3.8490000000000002</v>
      </c>
      <c r="AF41">
        <v>17.748000000000001</v>
      </c>
      <c r="AG41">
        <v>43.360799999999998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0.43998999999999999</v>
      </c>
      <c r="AO41">
        <v>0</v>
      </c>
      <c r="AP41">
        <v>1.5371999999999999</v>
      </c>
      <c r="AQ41">
        <v>62.244</v>
      </c>
      <c r="AR41">
        <v>16.27692</v>
      </c>
      <c r="AS41">
        <v>16.27692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3781.3744289999995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43.360799999999998</v>
      </c>
      <c r="AH42">
        <v>0</v>
      </c>
      <c r="AI42">
        <v>0</v>
      </c>
      <c r="AJ42">
        <v>0</v>
      </c>
      <c r="AK42">
        <v>51.394500000000001</v>
      </c>
      <c r="AL42">
        <v>17.43</v>
      </c>
      <c r="AM42">
        <v>0</v>
      </c>
      <c r="AN42">
        <v>0.43998999999999999</v>
      </c>
      <c r="AO42">
        <v>0</v>
      </c>
      <c r="AP42">
        <v>1.5371999999999999</v>
      </c>
      <c r="AQ42">
        <v>62.244</v>
      </c>
      <c r="AR42">
        <v>16.27692</v>
      </c>
      <c r="AS42">
        <v>16.27692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3722.6111889999993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43.360799999999998</v>
      </c>
      <c r="AH43">
        <v>0</v>
      </c>
      <c r="AI43">
        <v>0</v>
      </c>
      <c r="AJ43">
        <v>0</v>
      </c>
      <c r="AK43">
        <v>51.394500000000001</v>
      </c>
      <c r="AL43">
        <v>2.3239999999999998</v>
      </c>
      <c r="AM43">
        <v>0</v>
      </c>
      <c r="AN43">
        <v>0.43998999999999999</v>
      </c>
      <c r="AO43">
        <v>0</v>
      </c>
      <c r="AP43">
        <v>1.5371999999999999</v>
      </c>
      <c r="AQ43">
        <v>46.683</v>
      </c>
      <c r="AR43">
        <v>16.27692</v>
      </c>
      <c r="AS43">
        <v>16.27692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3691.1861889999996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43.360799999999998</v>
      </c>
      <c r="AH44">
        <v>0</v>
      </c>
      <c r="AI44">
        <v>0</v>
      </c>
      <c r="AJ44">
        <v>0</v>
      </c>
      <c r="AK44">
        <v>51.394500000000001</v>
      </c>
      <c r="AL44">
        <v>2.3239999999999998</v>
      </c>
      <c r="AM44">
        <v>0</v>
      </c>
      <c r="AN44">
        <v>0.43998999999999999</v>
      </c>
      <c r="AO44">
        <v>0</v>
      </c>
      <c r="AP44">
        <v>1.5371999999999999</v>
      </c>
      <c r="AQ44">
        <v>46.683</v>
      </c>
      <c r="AR44">
        <v>16.27692</v>
      </c>
      <c r="AS44">
        <v>16.27692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3691.1861889999996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43.360799999999998</v>
      </c>
      <c r="AH45">
        <v>0</v>
      </c>
      <c r="AI45">
        <v>0</v>
      </c>
      <c r="AJ45">
        <v>0</v>
      </c>
      <c r="AK45">
        <v>51.394500000000001</v>
      </c>
      <c r="AL45">
        <v>2.3239999999999998</v>
      </c>
      <c r="AM45">
        <v>0</v>
      </c>
      <c r="AN45">
        <v>0.43998999999999999</v>
      </c>
      <c r="AO45">
        <v>0</v>
      </c>
      <c r="AP45">
        <v>1.5371999999999999</v>
      </c>
      <c r="AQ45">
        <v>46.683</v>
      </c>
      <c r="AR45">
        <v>5.1117600000000003</v>
      </c>
      <c r="AS45">
        <v>5.1117600000000003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3668.8558689999995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43.360799999999998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0.43998999999999999</v>
      </c>
      <c r="AO46">
        <v>0</v>
      </c>
      <c r="AP46">
        <v>1.5371999999999999</v>
      </c>
      <c r="AQ46">
        <v>46.683</v>
      </c>
      <c r="AR46">
        <v>5.1117600000000003</v>
      </c>
      <c r="AS46">
        <v>5.1117600000000003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3668.8558689999995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43.360799999999998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0.43998999999999999</v>
      </c>
      <c r="AO47">
        <v>0</v>
      </c>
      <c r="AP47">
        <v>1.5371999999999999</v>
      </c>
      <c r="AQ47">
        <v>46.683</v>
      </c>
      <c r="AR47">
        <v>5.1117600000000003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3660.4506189999993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43.360799999999998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0.43998999999999999</v>
      </c>
      <c r="AO48">
        <v>0</v>
      </c>
      <c r="AP48">
        <v>2.3058000000000001</v>
      </c>
      <c r="AQ48">
        <v>36.728999999999999</v>
      </c>
      <c r="AR48">
        <v>5.1117600000000003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3651.265218999999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43.360799999999998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0.43998999999999999</v>
      </c>
      <c r="AO49">
        <v>0</v>
      </c>
      <c r="AP49">
        <v>2.3058000000000001</v>
      </c>
      <c r="AQ49">
        <v>31.122</v>
      </c>
      <c r="AR49">
        <v>5.1117600000000003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3645.658218999999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43.360799999999998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0.43998999999999999</v>
      </c>
      <c r="AO50">
        <v>0</v>
      </c>
      <c r="AP50">
        <v>2.3058000000000001</v>
      </c>
      <c r="AQ50">
        <v>15.561</v>
      </c>
      <c r="AR50">
        <v>5.1117600000000003</v>
      </c>
      <c r="AS50">
        <v>5.1117600000000003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3630.0972189999993</v>
      </c>
    </row>
    <row r="51" spans="1:53">
      <c r="A51" t="s">
        <v>93</v>
      </c>
      <c r="B51">
        <v>0</v>
      </c>
      <c r="C51">
        <v>44.31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43.360799999999998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0.43998999999999999</v>
      </c>
      <c r="AO51">
        <v>0</v>
      </c>
      <c r="AP51">
        <v>2.3058000000000001</v>
      </c>
      <c r="AQ51">
        <v>0</v>
      </c>
      <c r="AR51">
        <v>5.1117600000000003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3613.6502189999997</v>
      </c>
    </row>
    <row r="52" spans="1:53">
      <c r="A52" t="s">
        <v>94</v>
      </c>
      <c r="B52">
        <v>0</v>
      </c>
      <c r="C52">
        <v>44.31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43.360799999999998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0.43998999999999999</v>
      </c>
      <c r="AO52">
        <v>0</v>
      </c>
      <c r="AP52">
        <v>2.3058000000000001</v>
      </c>
      <c r="AQ52">
        <v>0</v>
      </c>
      <c r="AR52">
        <v>5.1117600000000003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3613.6502189999997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43.360799999999998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0.43998999999999999</v>
      </c>
      <c r="AO53">
        <v>0</v>
      </c>
      <c r="AP53">
        <v>7.0454999999999997</v>
      </c>
      <c r="AQ53">
        <v>0</v>
      </c>
      <c r="AR53">
        <v>5.1117600000000003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3618.1799189999997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43.360799999999998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0.43998999999999999</v>
      </c>
      <c r="AO54">
        <v>0</v>
      </c>
      <c r="AP54">
        <v>7.0454999999999997</v>
      </c>
      <c r="AQ54">
        <v>0</v>
      </c>
      <c r="AR54">
        <v>5.1117600000000003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3618.1799189999997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43.360799999999998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0.43998999999999999</v>
      </c>
      <c r="AO55">
        <v>0</v>
      </c>
      <c r="AP55">
        <v>2.5619999999999998</v>
      </c>
      <c r="AQ55">
        <v>0</v>
      </c>
      <c r="AR55">
        <v>5.1117600000000003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3613.1484189999987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43.360799999999998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0.43998999999999999</v>
      </c>
      <c r="AO56">
        <v>0</v>
      </c>
      <c r="AP56">
        <v>2.5619999999999998</v>
      </c>
      <c r="AQ56">
        <v>0</v>
      </c>
      <c r="AR56">
        <v>5.1117600000000003</v>
      </c>
      <c r="AS56">
        <v>5.1117600000000003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3613.1484189999987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43.360799999999998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0.43998999999999999</v>
      </c>
      <c r="AO57">
        <v>0</v>
      </c>
      <c r="AP57">
        <v>2.5619999999999998</v>
      </c>
      <c r="AQ57">
        <v>0</v>
      </c>
      <c r="AR57">
        <v>5.1117600000000003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3613.1484189999987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43.360799999999998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0.43998999999999999</v>
      </c>
      <c r="AO58">
        <v>0</v>
      </c>
      <c r="AP58">
        <v>2.5619999999999998</v>
      </c>
      <c r="AQ58">
        <v>0</v>
      </c>
      <c r="AR58">
        <v>5.1117600000000003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3613.1484189999987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43.360799999999998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0.43998999999999999</v>
      </c>
      <c r="AO59">
        <v>0</v>
      </c>
      <c r="AP59">
        <v>2.5619999999999998</v>
      </c>
      <c r="AQ59">
        <v>0</v>
      </c>
      <c r="AR59">
        <v>5.1117600000000003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3613.0434189999992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43.360799999999998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0.43998999999999999</v>
      </c>
      <c r="AO60">
        <v>0</v>
      </c>
      <c r="AP60">
        <v>2.5619999999999998</v>
      </c>
      <c r="AQ60">
        <v>0</v>
      </c>
      <c r="AR60">
        <v>5.1117600000000003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3613.0434189999992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43.360799999999998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0.43998999999999999</v>
      </c>
      <c r="AO61">
        <v>0</v>
      </c>
      <c r="AP61">
        <v>7.0454999999999997</v>
      </c>
      <c r="AQ61">
        <v>0</v>
      </c>
      <c r="AR61">
        <v>5.1117600000000003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3617.421918999999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43.360799999999998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0.43998999999999999</v>
      </c>
      <c r="AO62">
        <v>0</v>
      </c>
      <c r="AP62">
        <v>7.0454999999999997</v>
      </c>
      <c r="AQ62">
        <v>0</v>
      </c>
      <c r="AR62">
        <v>5.1117600000000003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3617.421918999999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43.360799999999998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0.43998999999999999</v>
      </c>
      <c r="AO63">
        <v>0</v>
      </c>
      <c r="AP63">
        <v>7.0454999999999997</v>
      </c>
      <c r="AQ63">
        <v>0</v>
      </c>
      <c r="AR63">
        <v>5.1117600000000003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3617.421918999999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43.360799999999998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0.43998999999999999</v>
      </c>
      <c r="AO64">
        <v>0</v>
      </c>
      <c r="AP64">
        <v>3.2025000000000001</v>
      </c>
      <c r="AQ64">
        <v>0</v>
      </c>
      <c r="AR64">
        <v>5.1117600000000003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3613.5789189999987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43.360799999999998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0.43998999999999999</v>
      </c>
      <c r="AO65">
        <v>0</v>
      </c>
      <c r="AP65">
        <v>2.5619999999999998</v>
      </c>
      <c r="AQ65">
        <v>0</v>
      </c>
      <c r="AR65">
        <v>5.1117600000000003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3612.9384189999987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43.360799999999998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0.43998999999999999</v>
      </c>
      <c r="AO66">
        <v>0</v>
      </c>
      <c r="AP66">
        <v>1.7934000000000001</v>
      </c>
      <c r="AQ66">
        <v>0</v>
      </c>
      <c r="AR66">
        <v>5.1117600000000003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3612.1698189999988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8.8740000000000006</v>
      </c>
      <c r="AG67">
        <v>43.360799999999998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0.43998999999999999</v>
      </c>
      <c r="AO67">
        <v>0</v>
      </c>
      <c r="AP67">
        <v>1.7934000000000001</v>
      </c>
      <c r="AQ67">
        <v>0</v>
      </c>
      <c r="AR67">
        <v>5.1117600000000003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3612.3798189999989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8.8740000000000006</v>
      </c>
      <c r="AG68">
        <v>43.360799999999998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0.43998999999999999</v>
      </c>
      <c r="AO68">
        <v>0</v>
      </c>
      <c r="AP68">
        <v>1.7934000000000001</v>
      </c>
      <c r="AQ68">
        <v>7.875</v>
      </c>
      <c r="AR68">
        <v>5.1117600000000003</v>
      </c>
      <c r="AS68">
        <v>5.1117600000000003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3638.6266189999988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8.8740000000000006</v>
      </c>
      <c r="AG69">
        <v>43.360799999999998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0.43998999999999999</v>
      </c>
      <c r="AO69">
        <v>0</v>
      </c>
      <c r="AP69">
        <v>1.7934000000000001</v>
      </c>
      <c r="AQ69">
        <v>23.625</v>
      </c>
      <c r="AR69">
        <v>5.1117600000000003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3659.3957189999987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3.8490000000000002</v>
      </c>
      <c r="AF70">
        <v>8.8740000000000006</v>
      </c>
      <c r="AG70">
        <v>43.360799999999998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0.43998999999999999</v>
      </c>
      <c r="AO70">
        <v>0</v>
      </c>
      <c r="AP70">
        <v>1.7934000000000001</v>
      </c>
      <c r="AQ70">
        <v>36.225000000000001</v>
      </c>
      <c r="AR70">
        <v>5.1117600000000003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3695.386618999999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3.8490000000000002</v>
      </c>
      <c r="AF71">
        <v>17.748000000000001</v>
      </c>
      <c r="AG71">
        <v>43.360799999999998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0.43998999999999999</v>
      </c>
      <c r="AO71">
        <v>0</v>
      </c>
      <c r="AP71">
        <v>1.7934000000000001</v>
      </c>
      <c r="AQ71">
        <v>60.48</v>
      </c>
      <c r="AR71">
        <v>5.1117600000000003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3761.0425549999991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13.17004</v>
      </c>
      <c r="AC72">
        <v>9.6778399999999998</v>
      </c>
      <c r="AD72">
        <v>18.272072000000001</v>
      </c>
      <c r="AE72">
        <v>21.811</v>
      </c>
      <c r="AF72">
        <v>26.622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0.43998999999999999</v>
      </c>
      <c r="AO72">
        <v>0</v>
      </c>
      <c r="AP72">
        <v>1.7934000000000001</v>
      </c>
      <c r="AQ72">
        <v>62.244</v>
      </c>
      <c r="AR72">
        <v>5.1117600000000003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3847.5633709999988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0</v>
      </c>
      <c r="AA73">
        <v>0</v>
      </c>
      <c r="AB73">
        <v>26.34008</v>
      </c>
      <c r="AC73">
        <v>29.062808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0.43998999999999999</v>
      </c>
      <c r="AO73">
        <v>0</v>
      </c>
      <c r="AP73">
        <v>1.5371999999999999</v>
      </c>
      <c r="AQ73">
        <v>62.244</v>
      </c>
      <c r="AR73">
        <v>5.1117600000000003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3973.0676709999989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0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51.394500000000001</v>
      </c>
      <c r="AL74">
        <v>53.451999999999998</v>
      </c>
      <c r="AM74">
        <v>0</v>
      </c>
      <c r="AN74">
        <v>0.43998999999999999</v>
      </c>
      <c r="AO74">
        <v>0</v>
      </c>
      <c r="AP74">
        <v>1.5371999999999999</v>
      </c>
      <c r="AQ74">
        <v>62.244</v>
      </c>
      <c r="AR74">
        <v>5.1117600000000003</v>
      </c>
      <c r="AS74">
        <v>5.1117600000000003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4031.3957469999987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0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51.394500000000001</v>
      </c>
      <c r="AL75">
        <v>53.451999999999998</v>
      </c>
      <c r="AM75">
        <v>0</v>
      </c>
      <c r="AN75">
        <v>0.43998999999999999</v>
      </c>
      <c r="AO75">
        <v>0</v>
      </c>
      <c r="AP75">
        <v>1.5371999999999999</v>
      </c>
      <c r="AQ75">
        <v>62.244</v>
      </c>
      <c r="AR75">
        <v>5.1117600000000003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4031.5007469999991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0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51.394500000000001</v>
      </c>
      <c r="AL76">
        <v>53.451999999999998</v>
      </c>
      <c r="AM76">
        <v>0</v>
      </c>
      <c r="AN76">
        <v>0.43998999999999999</v>
      </c>
      <c r="AO76">
        <v>0</v>
      </c>
      <c r="AP76">
        <v>1.5371999999999999</v>
      </c>
      <c r="AQ76">
        <v>62.244</v>
      </c>
      <c r="AR76">
        <v>5.1117600000000003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4031.5007469999991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0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51.394500000000001</v>
      </c>
      <c r="AL77">
        <v>53.451999999999998</v>
      </c>
      <c r="AM77">
        <v>0</v>
      </c>
      <c r="AN77">
        <v>0.43998999999999999</v>
      </c>
      <c r="AO77">
        <v>0</v>
      </c>
      <c r="AP77">
        <v>1.5371999999999999</v>
      </c>
      <c r="AQ77">
        <v>62.244</v>
      </c>
      <c r="AR77">
        <v>5.1117600000000003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4031.5007469999991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0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43.360799999999998</v>
      </c>
      <c r="AH78">
        <v>116.9545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0.43998999999999999</v>
      </c>
      <c r="AO78">
        <v>0</v>
      </c>
      <c r="AP78">
        <v>1.5371999999999999</v>
      </c>
      <c r="AQ78">
        <v>62.244</v>
      </c>
      <c r="AR78">
        <v>5.1117600000000003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3971.2008389999992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0</v>
      </c>
      <c r="AA79">
        <v>0</v>
      </c>
      <c r="AB79">
        <v>13.17004</v>
      </c>
      <c r="AC79">
        <v>9.6778399999999998</v>
      </c>
      <c r="AD79">
        <v>18.229800000000001</v>
      </c>
      <c r="AE79">
        <v>20.527999999999999</v>
      </c>
      <c r="AF79">
        <v>26.622</v>
      </c>
      <c r="AG79">
        <v>43.360799999999998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0.43998999999999999</v>
      </c>
      <c r="AO79">
        <v>0</v>
      </c>
      <c r="AP79">
        <v>1.5371999999999999</v>
      </c>
      <c r="AQ79">
        <v>61.11</v>
      </c>
      <c r="AR79">
        <v>16.27692</v>
      </c>
      <c r="AS79">
        <v>16.27692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3890.7791189999984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9.7507999999999999</v>
      </c>
      <c r="AF80">
        <v>26.622</v>
      </c>
      <c r="AG80">
        <v>43.360799999999998</v>
      </c>
      <c r="AH80">
        <v>93.563599999999994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0.43998999999999999</v>
      </c>
      <c r="AO80">
        <v>0</v>
      </c>
      <c r="AP80">
        <v>1.5371999999999999</v>
      </c>
      <c r="AQ80">
        <v>60.48</v>
      </c>
      <c r="AR80">
        <v>16.27692</v>
      </c>
      <c r="AS80">
        <v>16.27692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3826.6233789999992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3.8490000000000002</v>
      </c>
      <c r="AF81">
        <v>17.748000000000001</v>
      </c>
      <c r="AG81">
        <v>43.360799999999998</v>
      </c>
      <c r="AH81">
        <v>70.172700000000006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0.43998999999999999</v>
      </c>
      <c r="AO81">
        <v>0</v>
      </c>
      <c r="AP81">
        <v>1.5371999999999999</v>
      </c>
      <c r="AQ81">
        <v>60.48</v>
      </c>
      <c r="AR81">
        <v>16.27692</v>
      </c>
      <c r="AS81">
        <v>16.27692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3775.2866389999999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43.360799999999998</v>
      </c>
      <c r="AH82">
        <v>45.3613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0.43998999999999999</v>
      </c>
      <c r="AO82">
        <v>0</v>
      </c>
      <c r="AP82">
        <v>1.5371999999999999</v>
      </c>
      <c r="AQ82">
        <v>60.48</v>
      </c>
      <c r="AR82">
        <v>16.27692</v>
      </c>
      <c r="AS82">
        <v>16.27692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3750.4752389999999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43.360799999999998</v>
      </c>
      <c r="AH83">
        <v>20.834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0.43998999999999999</v>
      </c>
      <c r="AO83">
        <v>0</v>
      </c>
      <c r="AP83">
        <v>1.5371999999999999</v>
      </c>
      <c r="AQ83">
        <v>60.48</v>
      </c>
      <c r="AR83">
        <v>16.27692</v>
      </c>
      <c r="AS83">
        <v>16.27692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3717.0739389999994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0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0.43998999999999999</v>
      </c>
      <c r="AO84">
        <v>0</v>
      </c>
      <c r="AP84">
        <v>1.5371999999999999</v>
      </c>
      <c r="AQ84">
        <v>60.48</v>
      </c>
      <c r="AR84">
        <v>16.27692</v>
      </c>
      <c r="AS84">
        <v>16.27692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3696.2399389999996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0.43998999999999999</v>
      </c>
      <c r="AO85">
        <v>0</v>
      </c>
      <c r="AP85">
        <v>1.5371999999999999</v>
      </c>
      <c r="AQ85">
        <v>60.48</v>
      </c>
      <c r="AR85">
        <v>12.1068</v>
      </c>
      <c r="AS85">
        <v>12.1068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3687.8996990000001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0.43998999999999999</v>
      </c>
      <c r="AO86">
        <v>0</v>
      </c>
      <c r="AP86">
        <v>2.3058000000000001</v>
      </c>
      <c r="AQ86">
        <v>46.683</v>
      </c>
      <c r="AR86">
        <v>12.1068</v>
      </c>
      <c r="AS86">
        <v>12.1068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3674.8712989999999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0.43998999999999999</v>
      </c>
      <c r="AO87">
        <v>0</v>
      </c>
      <c r="AP87">
        <v>2.3058000000000001</v>
      </c>
      <c r="AQ87">
        <v>43.911000000000001</v>
      </c>
      <c r="AR87">
        <v>10.089</v>
      </c>
      <c r="AS87">
        <v>10.089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3668.0636989999998</v>
      </c>
    </row>
    <row r="88" spans="1:53">
      <c r="A88" t="s">
        <v>130</v>
      </c>
      <c r="B88">
        <v>0</v>
      </c>
      <c r="C88">
        <v>44.625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0.43998999999999999</v>
      </c>
      <c r="AO88">
        <v>0</v>
      </c>
      <c r="AP88">
        <v>2.3058000000000001</v>
      </c>
      <c r="AQ88">
        <v>23.625</v>
      </c>
      <c r="AR88">
        <v>10.089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3648.0926989999994</v>
      </c>
    </row>
    <row r="89" spans="1:53">
      <c r="A89" t="s">
        <v>131</v>
      </c>
      <c r="B89">
        <v>0</v>
      </c>
      <c r="C89">
        <v>44.625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0.43998999999999999</v>
      </c>
      <c r="AO89">
        <v>0</v>
      </c>
      <c r="AP89">
        <v>2.3058000000000001</v>
      </c>
      <c r="AQ89">
        <v>7.875</v>
      </c>
      <c r="AR89">
        <v>10.089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3632.3426989999994</v>
      </c>
    </row>
    <row r="90" spans="1:53">
      <c r="A90" t="s">
        <v>132</v>
      </c>
      <c r="B90">
        <v>0</v>
      </c>
      <c r="C90">
        <v>44.625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0.43998999999999999</v>
      </c>
      <c r="AO90">
        <v>0</v>
      </c>
      <c r="AP90">
        <v>2.3058000000000001</v>
      </c>
      <c r="AQ90">
        <v>0</v>
      </c>
      <c r="AR90">
        <v>10.089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3624.4676989999994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0.43998999999999999</v>
      </c>
      <c r="AO91">
        <v>0</v>
      </c>
      <c r="AP91">
        <v>2.3058000000000001</v>
      </c>
      <c r="AQ91">
        <v>0</v>
      </c>
      <c r="AR91">
        <v>10.089</v>
      </c>
      <c r="AS91">
        <v>10.089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3626.6596989999994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0.43998999999999999</v>
      </c>
      <c r="AO92">
        <v>0</v>
      </c>
      <c r="AP92">
        <v>2.3058000000000001</v>
      </c>
      <c r="AQ92">
        <v>0</v>
      </c>
      <c r="AR92">
        <v>10.089</v>
      </c>
      <c r="AS92">
        <v>10.089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3626.6596989999994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0.43998999999999999</v>
      </c>
      <c r="AO93">
        <v>0</v>
      </c>
      <c r="AP93">
        <v>2.3058000000000001</v>
      </c>
      <c r="AQ93">
        <v>0</v>
      </c>
      <c r="AR93">
        <v>10.089</v>
      </c>
      <c r="AS93">
        <v>10.089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3626.6596989999994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0.43998999999999999</v>
      </c>
      <c r="AO94">
        <v>0</v>
      </c>
      <c r="AP94">
        <v>2.3058000000000001</v>
      </c>
      <c r="AQ94">
        <v>0</v>
      </c>
      <c r="AR94">
        <v>10.089</v>
      </c>
      <c r="AS94">
        <v>10.089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3626.6596989999994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0.43998999999999999</v>
      </c>
      <c r="AO95">
        <v>0</v>
      </c>
      <c r="AP95">
        <v>2.3058000000000001</v>
      </c>
      <c r="AQ95">
        <v>0</v>
      </c>
      <c r="AR95">
        <v>10.089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3626.6596989999994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0.43998999999999999</v>
      </c>
      <c r="AO96">
        <v>0</v>
      </c>
      <c r="AP96">
        <v>2.3058000000000001</v>
      </c>
      <c r="AQ96">
        <v>0</v>
      </c>
      <c r="AR96">
        <v>10.089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3626.6596989999994</v>
      </c>
    </row>
    <row r="97" spans="1:53">
      <c r="A97" t="s">
        <v>139</v>
      </c>
      <c r="B97">
        <v>0</v>
      </c>
      <c r="C97">
        <v>44.835000000000001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0.43998999999999999</v>
      </c>
      <c r="AO97">
        <v>0</v>
      </c>
      <c r="AP97">
        <v>2.3058000000000001</v>
      </c>
      <c r="AQ97">
        <v>0</v>
      </c>
      <c r="AR97">
        <v>10.089</v>
      </c>
      <c r="AS97">
        <v>10.089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3626.8696989999994</v>
      </c>
    </row>
    <row r="98" spans="1:53">
      <c r="A98" t="s">
        <v>140</v>
      </c>
      <c r="B98">
        <v>0</v>
      </c>
      <c r="C98">
        <v>44.835000000000001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0.43998999999999999</v>
      </c>
      <c r="AO98">
        <v>0</v>
      </c>
      <c r="AP98">
        <v>2.3058000000000001</v>
      </c>
      <c r="AQ98">
        <v>0</v>
      </c>
      <c r="AR98">
        <v>10.089</v>
      </c>
      <c r="AS98">
        <v>10.089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3626.8696989999994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1.0653824999999988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15.74642569499996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2.4900937500000002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0</v>
      </c>
      <c r="AA99">
        <f t="shared" si="2"/>
        <v>0</v>
      </c>
      <c r="AB99">
        <f t="shared" si="2"/>
        <v>0.15116886500000004</v>
      </c>
      <c r="AC99">
        <f t="shared" si="2"/>
        <v>0.11827657500000002</v>
      </c>
      <c r="AD99">
        <f t="shared" si="2"/>
        <v>0.13013038900000001</v>
      </c>
      <c r="AE99">
        <f t="shared" si="2"/>
        <v>0.25659486800000048</v>
      </c>
      <c r="AF99">
        <f t="shared" si="2"/>
        <v>0.32685900000000034</v>
      </c>
      <c r="AG99">
        <f t="shared" si="2"/>
        <v>1.040659199999999</v>
      </c>
      <c r="AH99">
        <f t="shared" si="2"/>
        <v>0.66289999999999982</v>
      </c>
      <c r="AI99">
        <f t="shared" si="2"/>
        <v>4.3918500000000006E-2</v>
      </c>
      <c r="AJ99">
        <f t="shared" si="2"/>
        <v>0</v>
      </c>
      <c r="AK99">
        <f t="shared" si="2"/>
        <v>1.2334680000000007</v>
      </c>
      <c r="AL99">
        <f t="shared" si="2"/>
        <v>0.23181899999999947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6.3953925000000078E-2</v>
      </c>
      <c r="AQ99">
        <f t="shared" si="2"/>
        <v>0.60605999999999993</v>
      </c>
      <c r="AR99">
        <f t="shared" si="2"/>
        <v>0.21940212000000026</v>
      </c>
      <c r="AS99">
        <f t="shared" si="2"/>
        <v>0.21940212000000026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89.193676882999895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375.323823</v>
      </c>
      <c r="L3">
        <v>221.72</v>
      </c>
      <c r="M3">
        <v>78.7744</v>
      </c>
      <c r="N3">
        <v>118.125</v>
      </c>
      <c r="O3">
        <v>123.66562500000001</v>
      </c>
      <c r="P3">
        <v>78.139785000000003</v>
      </c>
      <c r="Q3">
        <v>5.9805400000000004</v>
      </c>
      <c r="R3">
        <v>21.604623</v>
      </c>
      <c r="S3">
        <v>12.670235999999999</v>
      </c>
      <c r="T3">
        <v>0</v>
      </c>
      <c r="U3">
        <v>418.77</v>
      </c>
      <c r="V3">
        <v>0</v>
      </c>
      <c r="W3">
        <v>0</v>
      </c>
      <c r="X3">
        <v>84.470100000000002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8.8740000000000006</v>
      </c>
      <c r="AG3">
        <v>43.360799999999998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0.43998999999999999</v>
      </c>
      <c r="AO3">
        <v>0</v>
      </c>
      <c r="AP3">
        <v>2.5619999999999998</v>
      </c>
      <c r="AQ3">
        <v>0</v>
      </c>
      <c r="AR3">
        <v>3.3119999999999998</v>
      </c>
      <c r="AS3">
        <v>10.089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1680.4462219999996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375.31299799999999</v>
      </c>
      <c r="L4">
        <v>221.72</v>
      </c>
      <c r="M4">
        <v>83.2256</v>
      </c>
      <c r="N4">
        <v>118.125</v>
      </c>
      <c r="O4">
        <v>123.66562500000001</v>
      </c>
      <c r="P4">
        <v>59.294600000000003</v>
      </c>
      <c r="Q4">
        <v>5.9805400000000004</v>
      </c>
      <c r="R4">
        <v>21.604623</v>
      </c>
      <c r="S4">
        <v>12.670235999999999</v>
      </c>
      <c r="T4">
        <v>0</v>
      </c>
      <c r="U4">
        <v>418.77</v>
      </c>
      <c r="V4">
        <v>0</v>
      </c>
      <c r="W4">
        <v>0</v>
      </c>
      <c r="X4">
        <v>72.470100000000002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8.8740000000000006</v>
      </c>
      <c r="AG4">
        <v>43.360799999999998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0.43998999999999999</v>
      </c>
      <c r="AO4">
        <v>0</v>
      </c>
      <c r="AP4">
        <v>2.5619999999999998</v>
      </c>
      <c r="AQ4">
        <v>0</v>
      </c>
      <c r="AR4">
        <v>3.3119999999999998</v>
      </c>
      <c r="AS4">
        <v>10.089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1654.0414119999996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375.08923499999997</v>
      </c>
      <c r="L5">
        <v>221.72</v>
      </c>
      <c r="M5">
        <v>53.2256</v>
      </c>
      <c r="N5">
        <v>118.125</v>
      </c>
      <c r="O5">
        <v>123.66562500000001</v>
      </c>
      <c r="P5">
        <v>91.048400000000001</v>
      </c>
      <c r="Q5">
        <v>5.9805400000000004</v>
      </c>
      <c r="R5">
        <v>21.103783</v>
      </c>
      <c r="S5">
        <v>12.670235999999999</v>
      </c>
      <c r="T5">
        <v>0</v>
      </c>
      <c r="U5">
        <v>418.77</v>
      </c>
      <c r="V5">
        <v>0</v>
      </c>
      <c r="W5">
        <v>0</v>
      </c>
      <c r="X5">
        <v>72.470100000000002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8.8740000000000006</v>
      </c>
      <c r="AG5">
        <v>43.360799999999998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0.43998999999999999</v>
      </c>
      <c r="AO5">
        <v>0</v>
      </c>
      <c r="AP5">
        <v>2.5619999999999998</v>
      </c>
      <c r="AQ5">
        <v>0</v>
      </c>
      <c r="AR5">
        <v>3.3119999999999998</v>
      </c>
      <c r="AS5">
        <v>10.089</v>
      </c>
      <c r="AT5">
        <v>14.926211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1655.0000199999999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375.07794999999999</v>
      </c>
      <c r="L6">
        <v>221.72</v>
      </c>
      <c r="M6">
        <v>43.2256</v>
      </c>
      <c r="N6">
        <v>118.125</v>
      </c>
      <c r="O6">
        <v>123.66562500000001</v>
      </c>
      <c r="P6">
        <v>91.048400000000001</v>
      </c>
      <c r="Q6">
        <v>5.9805400000000004</v>
      </c>
      <c r="R6">
        <v>21.103783</v>
      </c>
      <c r="S6">
        <v>12.670235999999999</v>
      </c>
      <c r="T6">
        <v>0</v>
      </c>
      <c r="U6">
        <v>418.77</v>
      </c>
      <c r="V6">
        <v>0</v>
      </c>
      <c r="W6">
        <v>0</v>
      </c>
      <c r="X6">
        <v>72.470100000000002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8.8740000000000006</v>
      </c>
      <c r="AG6">
        <v>43.360799999999998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0.43998999999999999</v>
      </c>
      <c r="AO6">
        <v>0</v>
      </c>
      <c r="AP6">
        <v>2.5619999999999998</v>
      </c>
      <c r="AQ6">
        <v>0</v>
      </c>
      <c r="AR6">
        <v>3.3119999999999998</v>
      </c>
      <c r="AS6">
        <v>10.089</v>
      </c>
      <c r="AT6">
        <v>14.926211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1644.9887349999999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375.323823</v>
      </c>
      <c r="L7">
        <v>221.72</v>
      </c>
      <c r="M7">
        <v>68.2256</v>
      </c>
      <c r="N7">
        <v>118.125</v>
      </c>
      <c r="O7">
        <v>123.66562500000001</v>
      </c>
      <c r="P7">
        <v>91.048400000000001</v>
      </c>
      <c r="Q7">
        <v>5.9900479999999998</v>
      </c>
      <c r="R7">
        <v>21.604623</v>
      </c>
      <c r="S7">
        <v>13.288461</v>
      </c>
      <c r="T7">
        <v>0</v>
      </c>
      <c r="U7">
        <v>418.77</v>
      </c>
      <c r="V7">
        <v>0</v>
      </c>
      <c r="W7">
        <v>0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8.8740000000000006</v>
      </c>
      <c r="AG7">
        <v>43.360799999999998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0.43998999999999999</v>
      </c>
      <c r="AO7">
        <v>0</v>
      </c>
      <c r="AP7">
        <v>2.5619999999999998</v>
      </c>
      <c r="AQ7">
        <v>0</v>
      </c>
      <c r="AR7">
        <v>3.3119999999999998</v>
      </c>
      <c r="AS7">
        <v>10.089</v>
      </c>
      <c r="AT7">
        <v>14.926211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1686.4691809999999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375.31299799999999</v>
      </c>
      <c r="L8">
        <v>221.72</v>
      </c>
      <c r="M8">
        <v>43.2256</v>
      </c>
      <c r="N8">
        <v>91.247299999999996</v>
      </c>
      <c r="O8">
        <v>123.66562500000001</v>
      </c>
      <c r="P8">
        <v>91.048400000000001</v>
      </c>
      <c r="Q8">
        <v>5.9900479999999998</v>
      </c>
      <c r="R8">
        <v>21.604623</v>
      </c>
      <c r="S8">
        <v>13.288461</v>
      </c>
      <c r="T8">
        <v>0</v>
      </c>
      <c r="U8">
        <v>418.77</v>
      </c>
      <c r="V8">
        <v>0</v>
      </c>
      <c r="W8">
        <v>0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8.8740000000000006</v>
      </c>
      <c r="AG8">
        <v>43.360799999999998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0.43998999999999999</v>
      </c>
      <c r="AO8">
        <v>0</v>
      </c>
      <c r="AP8">
        <v>2.5619999999999998</v>
      </c>
      <c r="AQ8">
        <v>0</v>
      </c>
      <c r="AR8">
        <v>3.3119999999999998</v>
      </c>
      <c r="AS8">
        <v>10.089</v>
      </c>
      <c r="AT8">
        <v>8.5292630000000003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1664.2057079999997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375.323823</v>
      </c>
      <c r="L9">
        <v>221.72</v>
      </c>
      <c r="M9">
        <v>43.2256</v>
      </c>
      <c r="N9">
        <v>99.247299999999996</v>
      </c>
      <c r="O9">
        <v>123.66562500000001</v>
      </c>
      <c r="P9">
        <v>91.048400000000001</v>
      </c>
      <c r="Q9">
        <v>5.9900479999999998</v>
      </c>
      <c r="R9">
        <v>21.604623</v>
      </c>
      <c r="S9">
        <v>13.288461</v>
      </c>
      <c r="T9">
        <v>0</v>
      </c>
      <c r="U9">
        <v>418.77</v>
      </c>
      <c r="V9">
        <v>0</v>
      </c>
      <c r="W9">
        <v>0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8.8740000000000006</v>
      </c>
      <c r="AG9">
        <v>43.360799999999998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0.43998999999999999</v>
      </c>
      <c r="AO9">
        <v>0</v>
      </c>
      <c r="AP9">
        <v>2.5619999999999998</v>
      </c>
      <c r="AQ9">
        <v>0</v>
      </c>
      <c r="AR9">
        <v>3.3119999999999998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1678.6840699999996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375.31299799999999</v>
      </c>
      <c r="L10">
        <v>221.72</v>
      </c>
      <c r="M10">
        <v>43.2256</v>
      </c>
      <c r="N10">
        <v>118.125</v>
      </c>
      <c r="O10">
        <v>123.66562500000001</v>
      </c>
      <c r="P10">
        <v>91.048400000000001</v>
      </c>
      <c r="Q10">
        <v>5.9900479999999998</v>
      </c>
      <c r="R10">
        <v>21.604623</v>
      </c>
      <c r="S10">
        <v>13.288461</v>
      </c>
      <c r="T10">
        <v>0</v>
      </c>
      <c r="U10">
        <v>418.77</v>
      </c>
      <c r="V10">
        <v>0</v>
      </c>
      <c r="W10">
        <v>0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8.8740000000000006</v>
      </c>
      <c r="AG10">
        <v>43.360799999999998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0.43998999999999999</v>
      </c>
      <c r="AO10">
        <v>0</v>
      </c>
      <c r="AP10">
        <v>2.5619999999999998</v>
      </c>
      <c r="AQ10">
        <v>0</v>
      </c>
      <c r="AR10">
        <v>3.3119999999999998</v>
      </c>
      <c r="AS10">
        <v>10.089</v>
      </c>
      <c r="AT10">
        <v>14.926211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1697.4803559999998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375.33063299999998</v>
      </c>
      <c r="L11">
        <v>221.72</v>
      </c>
      <c r="M11">
        <v>43.2256</v>
      </c>
      <c r="N11">
        <v>103.2473</v>
      </c>
      <c r="O11">
        <v>120.7432</v>
      </c>
      <c r="P11">
        <v>91.048400000000001</v>
      </c>
      <c r="Q11">
        <v>5.9900479999999998</v>
      </c>
      <c r="R11">
        <v>21.604623</v>
      </c>
      <c r="S11">
        <v>13.288461</v>
      </c>
      <c r="T11">
        <v>0</v>
      </c>
      <c r="U11">
        <v>418.77</v>
      </c>
      <c r="V11">
        <v>0</v>
      </c>
      <c r="W11">
        <v>0</v>
      </c>
      <c r="X11">
        <v>76.077817999999994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8.8740000000000006</v>
      </c>
      <c r="AG11">
        <v>43.360799999999998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0.43998999999999999</v>
      </c>
      <c r="AO11">
        <v>0</v>
      </c>
      <c r="AP11">
        <v>2.5619999999999998</v>
      </c>
      <c r="AQ11">
        <v>0</v>
      </c>
      <c r="AR11">
        <v>3.3119999999999998</v>
      </c>
      <c r="AS11">
        <v>10.089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1683.3761729999997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375.32723199999998</v>
      </c>
      <c r="L12">
        <v>221.72</v>
      </c>
      <c r="M12">
        <v>43.2256</v>
      </c>
      <c r="N12">
        <v>81.247299999999996</v>
      </c>
      <c r="O12">
        <v>114.3832</v>
      </c>
      <c r="P12">
        <v>91.048400000000001</v>
      </c>
      <c r="Q12">
        <v>5.9900479999999998</v>
      </c>
      <c r="R12">
        <v>21.604623</v>
      </c>
      <c r="S12">
        <v>13.288461</v>
      </c>
      <c r="T12">
        <v>0</v>
      </c>
      <c r="U12">
        <v>418.77</v>
      </c>
      <c r="V12">
        <v>0</v>
      </c>
      <c r="W12">
        <v>0</v>
      </c>
      <c r="X12">
        <v>76.077817999999994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8.8740000000000006</v>
      </c>
      <c r="AG12">
        <v>43.360799999999998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0.43998999999999999</v>
      </c>
      <c r="AO12">
        <v>0</v>
      </c>
      <c r="AP12">
        <v>2.5619999999999998</v>
      </c>
      <c r="AQ12">
        <v>0</v>
      </c>
      <c r="AR12">
        <v>3.3119999999999998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1618.9907719999997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375.33063299999998</v>
      </c>
      <c r="L13">
        <v>221.72</v>
      </c>
      <c r="M13">
        <v>43.2256</v>
      </c>
      <c r="N13">
        <v>109.2473</v>
      </c>
      <c r="O13">
        <v>120.7432</v>
      </c>
      <c r="P13">
        <v>91.048400000000001</v>
      </c>
      <c r="Q13">
        <v>5.9900479999999998</v>
      </c>
      <c r="R13">
        <v>21.604623</v>
      </c>
      <c r="S13">
        <v>13.368417000000001</v>
      </c>
      <c r="T13">
        <v>0</v>
      </c>
      <c r="U13">
        <v>418.77</v>
      </c>
      <c r="V13">
        <v>0</v>
      </c>
      <c r="W13">
        <v>0</v>
      </c>
      <c r="X13">
        <v>76.077817999999994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8.8740000000000006</v>
      </c>
      <c r="AG13">
        <v>43.360799999999998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0.43998999999999999</v>
      </c>
      <c r="AO13">
        <v>0</v>
      </c>
      <c r="AP13">
        <v>2.5619999999999998</v>
      </c>
      <c r="AQ13">
        <v>0</v>
      </c>
      <c r="AR13">
        <v>3.3119999999999998</v>
      </c>
      <c r="AS13">
        <v>10.089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1638.3281289999998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375.32723199999998</v>
      </c>
      <c r="L14">
        <v>221.72</v>
      </c>
      <c r="M14">
        <v>43.2256</v>
      </c>
      <c r="N14">
        <v>81.247299999999996</v>
      </c>
      <c r="O14">
        <v>98.383200000000002</v>
      </c>
      <c r="P14">
        <v>91.048400000000001</v>
      </c>
      <c r="Q14">
        <v>5.9900479999999998</v>
      </c>
      <c r="R14">
        <v>21.604623</v>
      </c>
      <c r="S14">
        <v>13.368417000000001</v>
      </c>
      <c r="T14">
        <v>0</v>
      </c>
      <c r="U14">
        <v>418.77</v>
      </c>
      <c r="V14">
        <v>0</v>
      </c>
      <c r="W14">
        <v>0</v>
      </c>
      <c r="X14">
        <v>76.077817999999994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8.8740000000000006</v>
      </c>
      <c r="AG14">
        <v>43.360799999999998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0.43998999999999999</v>
      </c>
      <c r="AO14">
        <v>0</v>
      </c>
      <c r="AP14">
        <v>2.5619999999999998</v>
      </c>
      <c r="AQ14">
        <v>0</v>
      </c>
      <c r="AR14">
        <v>3.3119999999999998</v>
      </c>
      <c r="AS14">
        <v>10.089</v>
      </c>
      <c r="AT14">
        <v>10.661579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1583.6295069999999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375.33063299999998</v>
      </c>
      <c r="L15">
        <v>221.72</v>
      </c>
      <c r="M15">
        <v>43.2256</v>
      </c>
      <c r="N15">
        <v>81.247299999999996</v>
      </c>
      <c r="O15">
        <v>113.3832</v>
      </c>
      <c r="P15">
        <v>91.048400000000001</v>
      </c>
      <c r="Q15">
        <v>5.9900479999999998</v>
      </c>
      <c r="R15">
        <v>22.230917000000002</v>
      </c>
      <c r="S15">
        <v>13.801893</v>
      </c>
      <c r="T15">
        <v>0</v>
      </c>
      <c r="U15">
        <v>418.77</v>
      </c>
      <c r="V15">
        <v>0</v>
      </c>
      <c r="W15">
        <v>0</v>
      </c>
      <c r="X15">
        <v>76.077817999999994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8.8740000000000006</v>
      </c>
      <c r="AG15">
        <v>43.360799999999998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0.43998999999999999</v>
      </c>
      <c r="AO15">
        <v>0</v>
      </c>
      <c r="AP15">
        <v>2.5619999999999998</v>
      </c>
      <c r="AQ15">
        <v>0</v>
      </c>
      <c r="AR15">
        <v>3.3119999999999998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1604.0278989999995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375.32723199999998</v>
      </c>
      <c r="L16">
        <v>221.72</v>
      </c>
      <c r="M16">
        <v>43.2256</v>
      </c>
      <c r="N16">
        <v>81.247299999999996</v>
      </c>
      <c r="O16">
        <v>114.3832</v>
      </c>
      <c r="P16">
        <v>91.048400000000001</v>
      </c>
      <c r="Q16">
        <v>5.9900479999999998</v>
      </c>
      <c r="R16">
        <v>22.230917000000002</v>
      </c>
      <c r="S16">
        <v>13.801893</v>
      </c>
      <c r="T16">
        <v>0</v>
      </c>
      <c r="U16">
        <v>418.77</v>
      </c>
      <c r="V16">
        <v>0</v>
      </c>
      <c r="W16">
        <v>0</v>
      </c>
      <c r="X16">
        <v>76.077817999999994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8.8740000000000006</v>
      </c>
      <c r="AG16">
        <v>43.360799999999998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0.43998999999999999</v>
      </c>
      <c r="AO16">
        <v>0</v>
      </c>
      <c r="AP16">
        <v>2.5619999999999998</v>
      </c>
      <c r="AQ16">
        <v>0</v>
      </c>
      <c r="AR16">
        <v>3.3119999999999998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1605.0244979999995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375.33063299999998</v>
      </c>
      <c r="L17">
        <v>221.72</v>
      </c>
      <c r="M17">
        <v>43.2256</v>
      </c>
      <c r="N17">
        <v>90.247299999999996</v>
      </c>
      <c r="O17">
        <v>120.7432</v>
      </c>
      <c r="P17">
        <v>91.048400000000001</v>
      </c>
      <c r="Q17">
        <v>5.9900479999999998</v>
      </c>
      <c r="R17">
        <v>21.604623</v>
      </c>
      <c r="S17">
        <v>13.368417000000001</v>
      </c>
      <c r="T17">
        <v>0</v>
      </c>
      <c r="U17">
        <v>418.77</v>
      </c>
      <c r="V17">
        <v>0</v>
      </c>
      <c r="W17">
        <v>0</v>
      </c>
      <c r="X17">
        <v>73.389970000000005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8.8740000000000006</v>
      </c>
      <c r="AG17">
        <v>43.360799999999998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0.43998999999999999</v>
      </c>
      <c r="AO17">
        <v>0</v>
      </c>
      <c r="AP17">
        <v>2.5619999999999998</v>
      </c>
      <c r="AQ17">
        <v>0</v>
      </c>
      <c r="AR17">
        <v>3.3119999999999998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1616.6402809999997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375.32723199999998</v>
      </c>
      <c r="L18">
        <v>221.72</v>
      </c>
      <c r="M18">
        <v>43.2256</v>
      </c>
      <c r="N18">
        <v>81.247299999999996</v>
      </c>
      <c r="O18">
        <v>103.3832</v>
      </c>
      <c r="P18">
        <v>91.048400000000001</v>
      </c>
      <c r="Q18">
        <v>5.9900479999999998</v>
      </c>
      <c r="R18">
        <v>21.604623</v>
      </c>
      <c r="S18">
        <v>13.368417000000001</v>
      </c>
      <c r="T18">
        <v>0</v>
      </c>
      <c r="U18">
        <v>418.77</v>
      </c>
      <c r="V18">
        <v>0</v>
      </c>
      <c r="W18">
        <v>0</v>
      </c>
      <c r="X18">
        <v>73.389970000000005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8.8740000000000006</v>
      </c>
      <c r="AG18">
        <v>43.360799999999998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0.43998999999999999</v>
      </c>
      <c r="AO18">
        <v>0</v>
      </c>
      <c r="AP18">
        <v>2.5619999999999998</v>
      </c>
      <c r="AQ18">
        <v>0</v>
      </c>
      <c r="AR18">
        <v>3.3119999999999998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1590.2768799999997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375.33063299999998</v>
      </c>
      <c r="L19">
        <v>221.72</v>
      </c>
      <c r="M19">
        <v>43.2256</v>
      </c>
      <c r="N19">
        <v>99.594832999999994</v>
      </c>
      <c r="O19">
        <v>120.7432</v>
      </c>
      <c r="P19">
        <v>91.048400000000001</v>
      </c>
      <c r="Q19">
        <v>5.9900479999999998</v>
      </c>
      <c r="R19">
        <v>21.61673</v>
      </c>
      <c r="S19">
        <v>13.356189000000001</v>
      </c>
      <c r="T19">
        <v>0</v>
      </c>
      <c r="U19">
        <v>418.77</v>
      </c>
      <c r="V19">
        <v>0</v>
      </c>
      <c r="W19">
        <v>0</v>
      </c>
      <c r="X19">
        <v>72.470100000000002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8.8740000000000006</v>
      </c>
      <c r="AG19">
        <v>43.360799999999998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0.43998999999999999</v>
      </c>
      <c r="AO19">
        <v>0</v>
      </c>
      <c r="AP19">
        <v>7.0454999999999997</v>
      </c>
      <c r="AQ19">
        <v>0</v>
      </c>
      <c r="AR19">
        <v>3.3119999999999998</v>
      </c>
      <c r="AS19">
        <v>10.089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1629.5513229999997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375.32723199999998</v>
      </c>
      <c r="L20">
        <v>221.72</v>
      </c>
      <c r="M20">
        <v>43.2256</v>
      </c>
      <c r="N20">
        <v>81.247299999999996</v>
      </c>
      <c r="O20">
        <v>93.383200000000002</v>
      </c>
      <c r="P20">
        <v>91.048400000000001</v>
      </c>
      <c r="Q20">
        <v>5.9900479999999998</v>
      </c>
      <c r="R20">
        <v>21.61673</v>
      </c>
      <c r="S20">
        <v>13.356189000000001</v>
      </c>
      <c r="T20">
        <v>0</v>
      </c>
      <c r="U20">
        <v>418.77</v>
      </c>
      <c r="V20">
        <v>0</v>
      </c>
      <c r="W20">
        <v>0</v>
      </c>
      <c r="X20">
        <v>72.470100000000002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8.8740000000000006</v>
      </c>
      <c r="AG20">
        <v>43.360799999999998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0.43998999999999999</v>
      </c>
      <c r="AO20">
        <v>0</v>
      </c>
      <c r="AP20">
        <v>7.0454999999999997</v>
      </c>
      <c r="AQ20">
        <v>0</v>
      </c>
      <c r="AR20">
        <v>3.3119999999999998</v>
      </c>
      <c r="AS20">
        <v>10.089</v>
      </c>
      <c r="AT20">
        <v>10.661579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1579.5051679999999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375.33063299999998</v>
      </c>
      <c r="L21">
        <v>221.72</v>
      </c>
      <c r="M21">
        <v>43.2256</v>
      </c>
      <c r="N21">
        <v>81.247299999999996</v>
      </c>
      <c r="O21">
        <v>100.3832</v>
      </c>
      <c r="P21">
        <v>91.048400000000001</v>
      </c>
      <c r="Q21">
        <v>5.9900479999999998</v>
      </c>
      <c r="R21">
        <v>14.624072</v>
      </c>
      <c r="S21">
        <v>13.356189000000001</v>
      </c>
      <c r="T21">
        <v>0</v>
      </c>
      <c r="U21">
        <v>418.77</v>
      </c>
      <c r="V21">
        <v>0</v>
      </c>
      <c r="W21">
        <v>0</v>
      </c>
      <c r="X21">
        <v>72.470100000000002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8.8740000000000006</v>
      </c>
      <c r="AG21">
        <v>43.360799999999998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0.43998999999999999</v>
      </c>
      <c r="AO21">
        <v>0</v>
      </c>
      <c r="AP21">
        <v>7.0454999999999997</v>
      </c>
      <c r="AQ21">
        <v>0</v>
      </c>
      <c r="AR21">
        <v>3.3119999999999998</v>
      </c>
      <c r="AS21">
        <v>10.089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1583.8511319999996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375.32723199999998</v>
      </c>
      <c r="L22">
        <v>221.72</v>
      </c>
      <c r="M22">
        <v>43.2256</v>
      </c>
      <c r="N22">
        <v>86.247299999999996</v>
      </c>
      <c r="O22">
        <v>120.7432</v>
      </c>
      <c r="P22">
        <v>91.048400000000001</v>
      </c>
      <c r="Q22">
        <v>5.9900479999999998</v>
      </c>
      <c r="R22">
        <v>14.624072</v>
      </c>
      <c r="S22">
        <v>13.356189000000001</v>
      </c>
      <c r="T22">
        <v>0</v>
      </c>
      <c r="U22">
        <v>418.77</v>
      </c>
      <c r="V22">
        <v>0</v>
      </c>
      <c r="W22">
        <v>0</v>
      </c>
      <c r="X22">
        <v>72.470100000000002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8.8740000000000006</v>
      </c>
      <c r="AG22">
        <v>43.360799999999998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0.43998999999999999</v>
      </c>
      <c r="AO22">
        <v>0</v>
      </c>
      <c r="AP22">
        <v>7.0454999999999997</v>
      </c>
      <c r="AQ22">
        <v>0</v>
      </c>
      <c r="AR22">
        <v>3.3119999999999998</v>
      </c>
      <c r="AS22">
        <v>10.089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1609.2077309999997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374.66713800000002</v>
      </c>
      <c r="L23">
        <v>221.72</v>
      </c>
      <c r="M23">
        <v>43.2256</v>
      </c>
      <c r="N23">
        <v>111.2473</v>
      </c>
      <c r="O23">
        <v>120.7432</v>
      </c>
      <c r="P23">
        <v>103.5</v>
      </c>
      <c r="Q23">
        <v>5.9769810000000003</v>
      </c>
      <c r="R23">
        <v>13.8</v>
      </c>
      <c r="S23">
        <v>8.39</v>
      </c>
      <c r="T23">
        <v>0</v>
      </c>
      <c r="U23">
        <v>418.77</v>
      </c>
      <c r="V23">
        <v>0</v>
      </c>
      <c r="W23">
        <v>0</v>
      </c>
      <c r="X23">
        <v>92.470100000000002</v>
      </c>
      <c r="Y23">
        <v>0</v>
      </c>
      <c r="Z23">
        <v>0</v>
      </c>
      <c r="AA23">
        <v>0</v>
      </c>
      <c r="AB23">
        <v>0</v>
      </c>
      <c r="AC23">
        <v>9.6778399999999998</v>
      </c>
      <c r="AD23">
        <v>0</v>
      </c>
      <c r="AE23">
        <v>3.8490000000000002</v>
      </c>
      <c r="AF23">
        <v>8.8740000000000006</v>
      </c>
      <c r="AG23">
        <v>43.360799999999998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0.43998999999999999</v>
      </c>
      <c r="AO23">
        <v>0</v>
      </c>
      <c r="AP23">
        <v>2.5619999999999998</v>
      </c>
      <c r="AQ23">
        <v>0</v>
      </c>
      <c r="AR23">
        <v>3.3119999999999998</v>
      </c>
      <c r="AS23">
        <v>10.089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1665.3902489999998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374.66268300000002</v>
      </c>
      <c r="L24">
        <v>221.72</v>
      </c>
      <c r="M24">
        <v>43.2256</v>
      </c>
      <c r="N24">
        <v>109.2473</v>
      </c>
      <c r="O24">
        <v>120.7432</v>
      </c>
      <c r="P24">
        <v>103.5</v>
      </c>
      <c r="Q24">
        <v>5.9769810000000003</v>
      </c>
      <c r="R24">
        <v>13.8</v>
      </c>
      <c r="S24">
        <v>8.39</v>
      </c>
      <c r="T24">
        <v>0</v>
      </c>
      <c r="U24">
        <v>418.77</v>
      </c>
      <c r="V24">
        <v>0</v>
      </c>
      <c r="W24">
        <v>0</v>
      </c>
      <c r="X24">
        <v>116.151832</v>
      </c>
      <c r="Y24">
        <v>0</v>
      </c>
      <c r="Z24">
        <v>0</v>
      </c>
      <c r="AA24">
        <v>0</v>
      </c>
      <c r="AB24">
        <v>0</v>
      </c>
      <c r="AC24">
        <v>9.6778399999999998</v>
      </c>
      <c r="AD24">
        <v>0</v>
      </c>
      <c r="AE24">
        <v>3.8490000000000002</v>
      </c>
      <c r="AF24">
        <v>8.8740000000000006</v>
      </c>
      <c r="AG24">
        <v>43.360799999999998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0.43998999999999999</v>
      </c>
      <c r="AO24">
        <v>0</v>
      </c>
      <c r="AP24">
        <v>1.7934000000000001</v>
      </c>
      <c r="AQ24">
        <v>0</v>
      </c>
      <c r="AR24">
        <v>3.3119999999999998</v>
      </c>
      <c r="AS24">
        <v>10.089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1686.2989259999999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375.61857600000002</v>
      </c>
      <c r="L25">
        <v>221.72</v>
      </c>
      <c r="M25">
        <v>57.2256</v>
      </c>
      <c r="N25">
        <v>116.0573</v>
      </c>
      <c r="O25">
        <v>120.7432</v>
      </c>
      <c r="P25">
        <v>103.5</v>
      </c>
      <c r="Q25">
        <v>5.9769810000000003</v>
      </c>
      <c r="R25">
        <v>13.8</v>
      </c>
      <c r="S25">
        <v>8.39</v>
      </c>
      <c r="T25">
        <v>0</v>
      </c>
      <c r="U25">
        <v>418.77</v>
      </c>
      <c r="V25">
        <v>0</v>
      </c>
      <c r="W25">
        <v>0</v>
      </c>
      <c r="X25">
        <v>117.26090000000001</v>
      </c>
      <c r="Y25">
        <v>0</v>
      </c>
      <c r="Z25">
        <v>0</v>
      </c>
      <c r="AA25">
        <v>0</v>
      </c>
      <c r="AB25">
        <v>13.0634</v>
      </c>
      <c r="AC25">
        <v>9.6778399999999998</v>
      </c>
      <c r="AD25">
        <v>0</v>
      </c>
      <c r="AE25">
        <v>3.8490000000000002</v>
      </c>
      <c r="AF25">
        <v>8.8740000000000006</v>
      </c>
      <c r="AG25">
        <v>43.360799999999998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0.43998999999999999</v>
      </c>
      <c r="AO25">
        <v>0</v>
      </c>
      <c r="AP25">
        <v>1.7934000000000001</v>
      </c>
      <c r="AQ25">
        <v>7.875</v>
      </c>
      <c r="AR25">
        <v>3.3119999999999998</v>
      </c>
      <c r="AS25">
        <v>10.089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1749.052287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</v>
      </c>
      <c r="L26">
        <v>221.72</v>
      </c>
      <c r="M26">
        <v>43.2256</v>
      </c>
      <c r="N26">
        <v>94.247299999999996</v>
      </c>
      <c r="O26">
        <v>120.7432</v>
      </c>
      <c r="P26">
        <v>103.5</v>
      </c>
      <c r="Q26">
        <v>5.9769810000000003</v>
      </c>
      <c r="R26">
        <v>13.8</v>
      </c>
      <c r="S26">
        <v>14.980499999999999</v>
      </c>
      <c r="T26">
        <v>0</v>
      </c>
      <c r="U26">
        <v>418.77</v>
      </c>
      <c r="V26">
        <v>0</v>
      </c>
      <c r="W26">
        <v>0</v>
      </c>
      <c r="X26">
        <v>147.515625</v>
      </c>
      <c r="Y26">
        <v>0</v>
      </c>
      <c r="Z26">
        <v>0</v>
      </c>
      <c r="AA26">
        <v>0</v>
      </c>
      <c r="AB26">
        <v>13.0634</v>
      </c>
      <c r="AC26">
        <v>9.6778399999999998</v>
      </c>
      <c r="AD26">
        <v>0</v>
      </c>
      <c r="AE26">
        <v>3.8490000000000002</v>
      </c>
      <c r="AF26">
        <v>8.8740000000000006</v>
      </c>
      <c r="AG26">
        <v>43.360799999999998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0.43998999999999999</v>
      </c>
      <c r="AO26">
        <v>0</v>
      </c>
      <c r="AP26">
        <v>6.2769000000000004</v>
      </c>
      <c r="AQ26">
        <v>23.625</v>
      </c>
      <c r="AR26">
        <v>3.3119999999999998</v>
      </c>
      <c r="AS26">
        <v>10.089</v>
      </c>
      <c r="AT26">
        <v>11.727736999999999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1786.5853730000001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550.17652899999996</v>
      </c>
      <c r="L27">
        <v>268</v>
      </c>
      <c r="M27">
        <v>89.455600000000004</v>
      </c>
      <c r="N27">
        <v>116.0573</v>
      </c>
      <c r="O27">
        <v>120.7432</v>
      </c>
      <c r="P27">
        <v>103.5</v>
      </c>
      <c r="Q27">
        <v>18.201809999999998</v>
      </c>
      <c r="R27">
        <v>36.423000000000002</v>
      </c>
      <c r="S27">
        <v>22.567</v>
      </c>
      <c r="T27">
        <v>0</v>
      </c>
      <c r="U27">
        <v>418.77</v>
      </c>
      <c r="V27">
        <v>0</v>
      </c>
      <c r="W27">
        <v>0</v>
      </c>
      <c r="X27">
        <v>147.515625</v>
      </c>
      <c r="Y27">
        <v>0</v>
      </c>
      <c r="Z27">
        <v>0</v>
      </c>
      <c r="AA27">
        <v>0</v>
      </c>
      <c r="AB27">
        <v>13.0634</v>
      </c>
      <c r="AC27">
        <v>9.6778399999999998</v>
      </c>
      <c r="AD27">
        <v>0</v>
      </c>
      <c r="AE27">
        <v>3.8490000000000002</v>
      </c>
      <c r="AF27">
        <v>8.8740000000000006</v>
      </c>
      <c r="AG27">
        <v>43.360799999999998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0.43998999999999999</v>
      </c>
      <c r="AO27">
        <v>0</v>
      </c>
      <c r="AP27">
        <v>6.2769000000000004</v>
      </c>
      <c r="AQ27">
        <v>39.375</v>
      </c>
      <c r="AR27">
        <v>8.8320000000000007</v>
      </c>
      <c r="AS27">
        <v>10.089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2160.2150939999992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657.11156900000003</v>
      </c>
      <c r="L28">
        <v>268</v>
      </c>
      <c r="M28">
        <v>89.455600000000004</v>
      </c>
      <c r="N28">
        <v>116.0573</v>
      </c>
      <c r="O28">
        <v>120.7432</v>
      </c>
      <c r="P28">
        <v>103.5</v>
      </c>
      <c r="Q28">
        <v>21.821809999999999</v>
      </c>
      <c r="R28">
        <v>42.390099999999997</v>
      </c>
      <c r="S28">
        <v>26.3901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0</v>
      </c>
      <c r="AB28">
        <v>13.0634</v>
      </c>
      <c r="AC28">
        <v>9.6778399999999998</v>
      </c>
      <c r="AD28">
        <v>0</v>
      </c>
      <c r="AE28">
        <v>3.8490000000000002</v>
      </c>
      <c r="AF28">
        <v>8.8740000000000006</v>
      </c>
      <c r="AG28">
        <v>43.360799999999998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0.43998999999999999</v>
      </c>
      <c r="AO28">
        <v>0</v>
      </c>
      <c r="AP28">
        <v>6.2769000000000004</v>
      </c>
      <c r="AQ28">
        <v>55.125</v>
      </c>
      <c r="AR28">
        <v>39.744</v>
      </c>
      <c r="AS28">
        <v>10.089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2350.5185340000003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485.55416400000001</v>
      </c>
      <c r="M29">
        <v>89.455600000000004</v>
      </c>
      <c r="N29">
        <v>116.0573</v>
      </c>
      <c r="O29">
        <v>120.7432</v>
      </c>
      <c r="P29">
        <v>103.5</v>
      </c>
      <c r="Q29">
        <v>21.821809999999999</v>
      </c>
      <c r="R29">
        <v>42.390099999999997</v>
      </c>
      <c r="S29">
        <v>26.3901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0</v>
      </c>
      <c r="AB29">
        <v>13.0634</v>
      </c>
      <c r="AC29">
        <v>9.6778399999999998</v>
      </c>
      <c r="AD29">
        <v>9.1149000000000004</v>
      </c>
      <c r="AE29">
        <v>14.113</v>
      </c>
      <c r="AF29">
        <v>17.748000000000001</v>
      </c>
      <c r="AG29">
        <v>43.360799999999998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0.43998999999999999</v>
      </c>
      <c r="AO29">
        <v>0</v>
      </c>
      <c r="AP29">
        <v>1.7934000000000001</v>
      </c>
      <c r="AQ29">
        <v>62.244</v>
      </c>
      <c r="AR29">
        <v>39.744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2665.6981289999994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508.73958499999998</v>
      </c>
      <c r="M30">
        <v>89.455600000000004</v>
      </c>
      <c r="N30">
        <v>116.0573</v>
      </c>
      <c r="O30">
        <v>120.7432</v>
      </c>
      <c r="P30">
        <v>103.5</v>
      </c>
      <c r="Q30">
        <v>21.821809999999999</v>
      </c>
      <c r="R30">
        <v>42.390099999999997</v>
      </c>
      <c r="S30">
        <v>26.3901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0</v>
      </c>
      <c r="AA30">
        <v>0</v>
      </c>
      <c r="AB30">
        <v>13.17004</v>
      </c>
      <c r="AC30">
        <v>9.6778399999999998</v>
      </c>
      <c r="AD30">
        <v>18.229800000000001</v>
      </c>
      <c r="AE30">
        <v>28.225999999999999</v>
      </c>
      <c r="AF30">
        <v>26.622</v>
      </c>
      <c r="AG30">
        <v>43.360799999999998</v>
      </c>
      <c r="AH30">
        <v>116.9545</v>
      </c>
      <c r="AI30">
        <v>0</v>
      </c>
      <c r="AJ30">
        <v>0</v>
      </c>
      <c r="AK30">
        <v>51.394500000000001</v>
      </c>
      <c r="AL30">
        <v>2.3239999999999998</v>
      </c>
      <c r="AM30">
        <v>0</v>
      </c>
      <c r="AN30">
        <v>0.43998999999999999</v>
      </c>
      <c r="AO30">
        <v>0</v>
      </c>
      <c r="AP30">
        <v>1.7934000000000001</v>
      </c>
      <c r="AQ30">
        <v>62.244</v>
      </c>
      <c r="AR30">
        <v>8.8320000000000007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2690.1800899999994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508.73958499999998</v>
      </c>
      <c r="M31">
        <v>89.455600000000004</v>
      </c>
      <c r="N31">
        <v>116.0573</v>
      </c>
      <c r="O31">
        <v>120.7432</v>
      </c>
      <c r="P31">
        <v>103.5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0</v>
      </c>
      <c r="AA31">
        <v>0</v>
      </c>
      <c r="AB31">
        <v>26.34008</v>
      </c>
      <c r="AC31">
        <v>29.062808</v>
      </c>
      <c r="AD31">
        <v>36.544144000000003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2.5459999999999998</v>
      </c>
      <c r="AJ31">
        <v>0</v>
      </c>
      <c r="AK31">
        <v>51.394500000000001</v>
      </c>
      <c r="AL31">
        <v>2.3239999999999998</v>
      </c>
      <c r="AM31">
        <v>0</v>
      </c>
      <c r="AN31">
        <v>0.43998999999999999</v>
      </c>
      <c r="AO31">
        <v>0</v>
      </c>
      <c r="AP31">
        <v>1.7934000000000001</v>
      </c>
      <c r="AQ31">
        <v>62.244</v>
      </c>
      <c r="AR31">
        <v>3.3119999999999998</v>
      </c>
      <c r="AS31">
        <v>10.089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2763.2299979999993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531.951458</v>
      </c>
      <c r="M32">
        <v>89.455600000000004</v>
      </c>
      <c r="N32">
        <v>116.0573</v>
      </c>
      <c r="O32">
        <v>120.7432</v>
      </c>
      <c r="P32">
        <v>103.5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0</v>
      </c>
      <c r="AA32">
        <v>0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30.565999999999999</v>
      </c>
      <c r="AG32">
        <v>43.360799999999998</v>
      </c>
      <c r="AH32">
        <v>116.9545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0.43998999999999999</v>
      </c>
      <c r="AO32">
        <v>0</v>
      </c>
      <c r="AP32">
        <v>1.7934000000000001</v>
      </c>
      <c r="AQ32">
        <v>62.244</v>
      </c>
      <c r="AR32">
        <v>3.3119999999999998</v>
      </c>
      <c r="AS32">
        <v>10.089</v>
      </c>
      <c r="AT32">
        <v>11.727736999999999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2810.3458479999995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531.951458</v>
      </c>
      <c r="M33">
        <v>89.455600000000004</v>
      </c>
      <c r="N33">
        <v>116.0573</v>
      </c>
      <c r="O33">
        <v>120.7432</v>
      </c>
      <c r="P33">
        <v>103.5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0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43.360799999999998</v>
      </c>
      <c r="AH33">
        <v>116.9545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0.43998999999999999</v>
      </c>
      <c r="AO33">
        <v>0</v>
      </c>
      <c r="AP33">
        <v>1.7934000000000001</v>
      </c>
      <c r="AQ33">
        <v>62.244</v>
      </c>
      <c r="AR33">
        <v>8.8320000000000007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2819.1349109999992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555.20432400000004</v>
      </c>
      <c r="M34">
        <v>89.455600000000004</v>
      </c>
      <c r="N34">
        <v>116.0573</v>
      </c>
      <c r="O34">
        <v>120.7432</v>
      </c>
      <c r="P34">
        <v>103.5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0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43.360799999999998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0.43998999999999999</v>
      </c>
      <c r="AO34">
        <v>0</v>
      </c>
      <c r="AP34">
        <v>1.7934000000000001</v>
      </c>
      <c r="AQ34">
        <v>62.244</v>
      </c>
      <c r="AR34">
        <v>39.744</v>
      </c>
      <c r="AS34">
        <v>16.27692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2879.4876969999996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554.89211899999998</v>
      </c>
      <c r="M35">
        <v>89.455600000000004</v>
      </c>
      <c r="N35">
        <v>116.0573</v>
      </c>
      <c r="O35">
        <v>120.7432</v>
      </c>
      <c r="P35">
        <v>103.5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0</v>
      </c>
      <c r="AA35">
        <v>0</v>
      </c>
      <c r="AB35">
        <v>39.510120000000001</v>
      </c>
      <c r="AC35">
        <v>29.062808</v>
      </c>
      <c r="AD35">
        <v>36.544144000000003</v>
      </c>
      <c r="AE35">
        <v>49.436556000000003</v>
      </c>
      <c r="AF35">
        <v>30.565999999999999</v>
      </c>
      <c r="AG35">
        <v>43.360799999999998</v>
      </c>
      <c r="AH35">
        <v>116.9545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0.43998999999999999</v>
      </c>
      <c r="AO35">
        <v>0</v>
      </c>
      <c r="AP35">
        <v>1.7934000000000001</v>
      </c>
      <c r="AQ35">
        <v>62.244</v>
      </c>
      <c r="AR35">
        <v>39.744</v>
      </c>
      <c r="AS35">
        <v>16.27692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2879.1754919999994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578.12760600000001</v>
      </c>
      <c r="M36">
        <v>89.455600000000004</v>
      </c>
      <c r="N36">
        <v>116.0573</v>
      </c>
      <c r="O36">
        <v>120.7432</v>
      </c>
      <c r="P36">
        <v>103.5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0</v>
      </c>
      <c r="AA36">
        <v>0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30.565999999999999</v>
      </c>
      <c r="AG36">
        <v>43.360799999999998</v>
      </c>
      <c r="AH36">
        <v>116.9545</v>
      </c>
      <c r="AI36">
        <v>2.5459999999999998</v>
      </c>
      <c r="AJ36">
        <v>0</v>
      </c>
      <c r="AK36">
        <v>51.394500000000001</v>
      </c>
      <c r="AL36">
        <v>2.3239999999999998</v>
      </c>
      <c r="AM36">
        <v>0</v>
      </c>
      <c r="AN36">
        <v>0.43998999999999999</v>
      </c>
      <c r="AO36">
        <v>0</v>
      </c>
      <c r="AP36">
        <v>1.7934000000000001</v>
      </c>
      <c r="AQ36">
        <v>62.244</v>
      </c>
      <c r="AR36">
        <v>8.8320000000000007</v>
      </c>
      <c r="AS36">
        <v>10.089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2819.1514669999992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601.44144800000004</v>
      </c>
      <c r="M37">
        <v>89.455600000000004</v>
      </c>
      <c r="N37">
        <v>116.0573</v>
      </c>
      <c r="O37">
        <v>120.7432</v>
      </c>
      <c r="P37">
        <v>103.5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0</v>
      </c>
      <c r="AA37">
        <v>0</v>
      </c>
      <c r="AB37">
        <v>13.0634</v>
      </c>
      <c r="AC37">
        <v>9.6778399999999998</v>
      </c>
      <c r="AD37">
        <v>18.229800000000001</v>
      </c>
      <c r="AE37">
        <v>28.225999999999999</v>
      </c>
      <c r="AF37">
        <v>17.748000000000001</v>
      </c>
      <c r="AG37">
        <v>43.360799999999998</v>
      </c>
      <c r="AH37">
        <v>93.563599999999994</v>
      </c>
      <c r="AI37">
        <v>0</v>
      </c>
      <c r="AJ37">
        <v>0</v>
      </c>
      <c r="AK37">
        <v>51.394500000000001</v>
      </c>
      <c r="AL37">
        <v>17.43</v>
      </c>
      <c r="AM37">
        <v>0</v>
      </c>
      <c r="AN37">
        <v>0.43998999999999999</v>
      </c>
      <c r="AO37">
        <v>0</v>
      </c>
      <c r="AP37">
        <v>1.5371999999999999</v>
      </c>
      <c r="AQ37">
        <v>62.244</v>
      </c>
      <c r="AR37">
        <v>3.3119999999999998</v>
      </c>
      <c r="AS37">
        <v>10.089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2759.8402129999995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624.92926599999998</v>
      </c>
      <c r="M38">
        <v>89.455600000000004</v>
      </c>
      <c r="N38">
        <v>116.0573</v>
      </c>
      <c r="O38">
        <v>120.7432</v>
      </c>
      <c r="P38">
        <v>103.5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0</v>
      </c>
      <c r="AA38">
        <v>0</v>
      </c>
      <c r="AB38">
        <v>13.0634</v>
      </c>
      <c r="AC38">
        <v>9.6778399999999998</v>
      </c>
      <c r="AD38">
        <v>9.1149000000000004</v>
      </c>
      <c r="AE38">
        <v>14.113</v>
      </c>
      <c r="AF38">
        <v>17.748000000000001</v>
      </c>
      <c r="AG38">
        <v>43.360799999999998</v>
      </c>
      <c r="AH38">
        <v>70.172700000000006</v>
      </c>
      <c r="AI38">
        <v>0</v>
      </c>
      <c r="AJ38">
        <v>0</v>
      </c>
      <c r="AK38">
        <v>51.394500000000001</v>
      </c>
      <c r="AL38">
        <v>53.451999999999998</v>
      </c>
      <c r="AM38">
        <v>0</v>
      </c>
      <c r="AN38">
        <v>0.43998999999999999</v>
      </c>
      <c r="AO38">
        <v>0</v>
      </c>
      <c r="AP38">
        <v>1.5371999999999999</v>
      </c>
      <c r="AQ38">
        <v>62.244</v>
      </c>
      <c r="AR38">
        <v>3.3119999999999998</v>
      </c>
      <c r="AS38">
        <v>10.089</v>
      </c>
      <c r="AT38">
        <v>12.793894999999999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2770.5283259999997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648.94896400000005</v>
      </c>
      <c r="M39">
        <v>89.455600000000004</v>
      </c>
      <c r="N39">
        <v>116.0573</v>
      </c>
      <c r="O39">
        <v>120.7432</v>
      </c>
      <c r="P39">
        <v>103.5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0</v>
      </c>
      <c r="AA39">
        <v>0</v>
      </c>
      <c r="AB39">
        <v>13.0634</v>
      </c>
      <c r="AC39">
        <v>9.6778399999999998</v>
      </c>
      <c r="AD39">
        <v>0</v>
      </c>
      <c r="AE39">
        <v>3.8490000000000002</v>
      </c>
      <c r="AF39">
        <v>17.748000000000001</v>
      </c>
      <c r="AG39">
        <v>43.360799999999998</v>
      </c>
      <c r="AH39">
        <v>41.667999999999999</v>
      </c>
      <c r="AI39">
        <v>0</v>
      </c>
      <c r="AJ39">
        <v>0</v>
      </c>
      <c r="AK39">
        <v>51.394500000000001</v>
      </c>
      <c r="AL39">
        <v>53.451999999999998</v>
      </c>
      <c r="AM39">
        <v>0</v>
      </c>
      <c r="AN39">
        <v>0.43998999999999999</v>
      </c>
      <c r="AO39">
        <v>0</v>
      </c>
      <c r="AP39">
        <v>1.5371999999999999</v>
      </c>
      <c r="AQ39">
        <v>62.244</v>
      </c>
      <c r="AR39">
        <v>3.3119999999999998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2748.8673289999997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89.455600000000004</v>
      </c>
      <c r="N40">
        <v>116.0573</v>
      </c>
      <c r="O40">
        <v>120.7432</v>
      </c>
      <c r="P40">
        <v>103.5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0</v>
      </c>
      <c r="AB40">
        <v>13.0634</v>
      </c>
      <c r="AC40">
        <v>9.6778399999999998</v>
      </c>
      <c r="AD40">
        <v>0</v>
      </c>
      <c r="AE40">
        <v>3.8490000000000002</v>
      </c>
      <c r="AF40">
        <v>17.748000000000001</v>
      </c>
      <c r="AG40">
        <v>43.360799999999998</v>
      </c>
      <c r="AH40">
        <v>20.834</v>
      </c>
      <c r="AI40">
        <v>0</v>
      </c>
      <c r="AJ40">
        <v>0</v>
      </c>
      <c r="AK40">
        <v>51.394500000000001</v>
      </c>
      <c r="AL40">
        <v>53.451999999999998</v>
      </c>
      <c r="AM40">
        <v>0</v>
      </c>
      <c r="AN40">
        <v>0.43998999999999999</v>
      </c>
      <c r="AO40">
        <v>0</v>
      </c>
      <c r="AP40">
        <v>1.5371999999999999</v>
      </c>
      <c r="AQ40">
        <v>62.244</v>
      </c>
      <c r="AR40">
        <v>3.3119999999999998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2732.2368649999999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89.455600000000004</v>
      </c>
      <c r="N41">
        <v>116.0573</v>
      </c>
      <c r="O41">
        <v>120.7432</v>
      </c>
      <c r="P41">
        <v>103.5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0</v>
      </c>
      <c r="AE41">
        <v>3.8490000000000002</v>
      </c>
      <c r="AF41">
        <v>17.748000000000001</v>
      </c>
      <c r="AG41">
        <v>43.360799999999998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0.43998999999999999</v>
      </c>
      <c r="AO41">
        <v>0</v>
      </c>
      <c r="AP41">
        <v>1.5371999999999999</v>
      </c>
      <c r="AQ41">
        <v>62.244</v>
      </c>
      <c r="AR41">
        <v>39.744</v>
      </c>
      <c r="AS41">
        <v>16.27692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2754.0227850000001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89.455600000000004</v>
      </c>
      <c r="N42">
        <v>116.0573</v>
      </c>
      <c r="O42">
        <v>120.7432</v>
      </c>
      <c r="P42">
        <v>103.5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17.748000000000001</v>
      </c>
      <c r="AG42">
        <v>43.360799999999998</v>
      </c>
      <c r="AH42">
        <v>0</v>
      </c>
      <c r="AI42">
        <v>0</v>
      </c>
      <c r="AJ42">
        <v>0</v>
      </c>
      <c r="AK42">
        <v>51.394500000000001</v>
      </c>
      <c r="AL42">
        <v>17.43</v>
      </c>
      <c r="AM42">
        <v>0</v>
      </c>
      <c r="AN42">
        <v>0.43998999999999999</v>
      </c>
      <c r="AO42">
        <v>0</v>
      </c>
      <c r="AP42">
        <v>1.5371999999999999</v>
      </c>
      <c r="AQ42">
        <v>62.244</v>
      </c>
      <c r="AR42">
        <v>39.744</v>
      </c>
      <c r="AS42">
        <v>16.27692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2695.2595449999999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89.455600000000004</v>
      </c>
      <c r="N43">
        <v>116.0573</v>
      </c>
      <c r="O43">
        <v>120.7432</v>
      </c>
      <c r="P43">
        <v>103.5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17.748000000000001</v>
      </c>
      <c r="AG43">
        <v>43.360799999999998</v>
      </c>
      <c r="AH43">
        <v>0</v>
      </c>
      <c r="AI43">
        <v>0</v>
      </c>
      <c r="AJ43">
        <v>0</v>
      </c>
      <c r="AK43">
        <v>51.394500000000001</v>
      </c>
      <c r="AL43">
        <v>2.3239999999999998</v>
      </c>
      <c r="AM43">
        <v>0</v>
      </c>
      <c r="AN43">
        <v>0.43998999999999999</v>
      </c>
      <c r="AO43">
        <v>0</v>
      </c>
      <c r="AP43">
        <v>1.5371999999999999</v>
      </c>
      <c r="AQ43">
        <v>46.683</v>
      </c>
      <c r="AR43">
        <v>2.2080000000000002</v>
      </c>
      <c r="AS43">
        <v>16.27692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2627.0565449999999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89.455600000000004</v>
      </c>
      <c r="N44">
        <v>116.0573</v>
      </c>
      <c r="O44">
        <v>120.7432</v>
      </c>
      <c r="P44">
        <v>103.5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17.748000000000001</v>
      </c>
      <c r="AG44">
        <v>43.360799999999998</v>
      </c>
      <c r="AH44">
        <v>0</v>
      </c>
      <c r="AI44">
        <v>0</v>
      </c>
      <c r="AJ44">
        <v>0</v>
      </c>
      <c r="AK44">
        <v>51.394500000000001</v>
      </c>
      <c r="AL44">
        <v>2.3239999999999998</v>
      </c>
      <c r="AM44">
        <v>0</v>
      </c>
      <c r="AN44">
        <v>0.43998999999999999</v>
      </c>
      <c r="AO44">
        <v>0</v>
      </c>
      <c r="AP44">
        <v>1.5371999999999999</v>
      </c>
      <c r="AQ44">
        <v>46.683</v>
      </c>
      <c r="AR44">
        <v>2.2080000000000002</v>
      </c>
      <c r="AS44">
        <v>16.27692</v>
      </c>
      <c r="AT44">
        <v>11.727736999999999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2623.7874820000002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89.455600000000004</v>
      </c>
      <c r="N45">
        <v>116.0573</v>
      </c>
      <c r="O45">
        <v>120.7432</v>
      </c>
      <c r="P45">
        <v>103.5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17.748000000000001</v>
      </c>
      <c r="AG45">
        <v>43.360799999999998</v>
      </c>
      <c r="AH45">
        <v>0</v>
      </c>
      <c r="AI45">
        <v>0</v>
      </c>
      <c r="AJ45">
        <v>0</v>
      </c>
      <c r="AK45">
        <v>51.394500000000001</v>
      </c>
      <c r="AL45">
        <v>2.3239999999999998</v>
      </c>
      <c r="AM45">
        <v>0</v>
      </c>
      <c r="AN45">
        <v>0.43998999999999999</v>
      </c>
      <c r="AO45">
        <v>0</v>
      </c>
      <c r="AP45">
        <v>1.5371999999999999</v>
      </c>
      <c r="AQ45">
        <v>46.683</v>
      </c>
      <c r="AR45">
        <v>2.2080000000000002</v>
      </c>
      <c r="AS45">
        <v>5.1117600000000003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2615.8913849999999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653.15250000000003</v>
      </c>
      <c r="M46">
        <v>89.455600000000004</v>
      </c>
      <c r="N46">
        <v>116.0573</v>
      </c>
      <c r="O46">
        <v>120.7432</v>
      </c>
      <c r="P46">
        <v>103.5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17.748000000000001</v>
      </c>
      <c r="AG46">
        <v>43.360799999999998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0.43998999999999999</v>
      </c>
      <c r="AO46">
        <v>0</v>
      </c>
      <c r="AP46">
        <v>1.5371999999999999</v>
      </c>
      <c r="AQ46">
        <v>46.683</v>
      </c>
      <c r="AR46">
        <v>2.2080000000000002</v>
      </c>
      <c r="AS46">
        <v>5.1117600000000003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2615.8913849999999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498.42775799999998</v>
      </c>
      <c r="M47">
        <v>89.455600000000004</v>
      </c>
      <c r="N47">
        <v>116.0573</v>
      </c>
      <c r="O47">
        <v>120.7432</v>
      </c>
      <c r="P47">
        <v>103.5</v>
      </c>
      <c r="Q47">
        <v>21.821809999999999</v>
      </c>
      <c r="R47">
        <v>42.390099999999997</v>
      </c>
      <c r="S47">
        <v>26.3901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43.360799999999998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0.43998999999999999</v>
      </c>
      <c r="AO47">
        <v>0</v>
      </c>
      <c r="AP47">
        <v>1.5371999999999999</v>
      </c>
      <c r="AQ47">
        <v>46.683</v>
      </c>
      <c r="AR47">
        <v>2.2080000000000002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2452.2926429999998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441</v>
      </c>
      <c r="M48">
        <v>89.455600000000004</v>
      </c>
      <c r="N48">
        <v>116.0573</v>
      </c>
      <c r="O48">
        <v>120.7432</v>
      </c>
      <c r="P48">
        <v>103.5</v>
      </c>
      <c r="Q48">
        <v>21.821809999999999</v>
      </c>
      <c r="R48">
        <v>42.390099999999997</v>
      </c>
      <c r="S48">
        <v>26.3901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43.360799999999998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0.43998999999999999</v>
      </c>
      <c r="AO48">
        <v>0</v>
      </c>
      <c r="AP48">
        <v>2.3058000000000001</v>
      </c>
      <c r="AQ48">
        <v>36.728999999999999</v>
      </c>
      <c r="AR48">
        <v>2.2080000000000002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2385.6794849999992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435</v>
      </c>
      <c r="M49">
        <v>89.455600000000004</v>
      </c>
      <c r="N49">
        <v>116.0573</v>
      </c>
      <c r="O49">
        <v>120.7432</v>
      </c>
      <c r="P49">
        <v>103.5</v>
      </c>
      <c r="Q49">
        <v>21.821809999999999</v>
      </c>
      <c r="R49">
        <v>42.390099999999997</v>
      </c>
      <c r="S49">
        <v>26.3901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43.360799999999998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0.43998999999999999</v>
      </c>
      <c r="AO49">
        <v>0</v>
      </c>
      <c r="AP49">
        <v>2.3058000000000001</v>
      </c>
      <c r="AQ49">
        <v>31.122</v>
      </c>
      <c r="AR49">
        <v>2.2080000000000002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2374.0724849999992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435</v>
      </c>
      <c r="M50">
        <v>89.455600000000004</v>
      </c>
      <c r="N50">
        <v>116.0573</v>
      </c>
      <c r="O50">
        <v>120.7432</v>
      </c>
      <c r="P50">
        <v>103.5</v>
      </c>
      <c r="Q50">
        <v>21.821809999999999</v>
      </c>
      <c r="R50">
        <v>42.390099999999997</v>
      </c>
      <c r="S50">
        <v>26.3901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43.360799999999998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0.43998999999999999</v>
      </c>
      <c r="AO50">
        <v>0</v>
      </c>
      <c r="AP50">
        <v>2.3058000000000001</v>
      </c>
      <c r="AQ50">
        <v>15.561</v>
      </c>
      <c r="AR50">
        <v>2.2080000000000002</v>
      </c>
      <c r="AS50">
        <v>5.1117600000000003</v>
      </c>
      <c r="AT50">
        <v>12.793894999999999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2356.3085799999994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435</v>
      </c>
      <c r="M51">
        <v>92</v>
      </c>
      <c r="N51">
        <v>118.125</v>
      </c>
      <c r="O51">
        <v>123.66562500000001</v>
      </c>
      <c r="P51">
        <v>103.96875</v>
      </c>
      <c r="Q51">
        <v>21.821809999999999</v>
      </c>
      <c r="R51">
        <v>42.390099999999997</v>
      </c>
      <c r="S51">
        <v>26.3901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43.360799999999998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0.43998999999999999</v>
      </c>
      <c r="AO51">
        <v>0</v>
      </c>
      <c r="AP51">
        <v>2.3058000000000001</v>
      </c>
      <c r="AQ51">
        <v>0</v>
      </c>
      <c r="AR51">
        <v>2.2080000000000002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2350.9537599999994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435</v>
      </c>
      <c r="M52">
        <v>92</v>
      </c>
      <c r="N52">
        <v>118.125</v>
      </c>
      <c r="O52">
        <v>123.66562500000001</v>
      </c>
      <c r="P52">
        <v>103.96875</v>
      </c>
      <c r="Q52">
        <v>21.821809999999999</v>
      </c>
      <c r="R52">
        <v>42.390099999999997</v>
      </c>
      <c r="S52">
        <v>26.3901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43.360799999999998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0.43998999999999999</v>
      </c>
      <c r="AO52">
        <v>0</v>
      </c>
      <c r="AP52">
        <v>2.3058000000000001</v>
      </c>
      <c r="AQ52">
        <v>0</v>
      </c>
      <c r="AR52">
        <v>2.2080000000000002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2350.9537599999994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686.44209999999998</v>
      </c>
      <c r="L53">
        <v>435</v>
      </c>
      <c r="M53">
        <v>92</v>
      </c>
      <c r="N53">
        <v>118.125</v>
      </c>
      <c r="O53">
        <v>123.66562500000001</v>
      </c>
      <c r="P53">
        <v>103.96875</v>
      </c>
      <c r="Q53">
        <v>21.821809999999999</v>
      </c>
      <c r="R53">
        <v>42.390099999999997</v>
      </c>
      <c r="S53">
        <v>26.3901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43.360799999999998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0.43998999999999999</v>
      </c>
      <c r="AO53">
        <v>0</v>
      </c>
      <c r="AP53">
        <v>7.0454999999999997</v>
      </c>
      <c r="AQ53">
        <v>0</v>
      </c>
      <c r="AR53">
        <v>2.2080000000000002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2355.6934599999995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686.44209999999998</v>
      </c>
      <c r="L54">
        <v>435</v>
      </c>
      <c r="M54">
        <v>92</v>
      </c>
      <c r="N54">
        <v>118.125</v>
      </c>
      <c r="O54">
        <v>123.66562500000001</v>
      </c>
      <c r="P54">
        <v>103.96875</v>
      </c>
      <c r="Q54">
        <v>21.821809999999999</v>
      </c>
      <c r="R54">
        <v>42.390099999999997</v>
      </c>
      <c r="S54">
        <v>26.3901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43.360799999999998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0.43998999999999999</v>
      </c>
      <c r="AO54">
        <v>0</v>
      </c>
      <c r="AP54">
        <v>7.0454999999999997</v>
      </c>
      <c r="AQ54">
        <v>0</v>
      </c>
      <c r="AR54">
        <v>2.2080000000000002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2355.6934599999995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686.44209999999998</v>
      </c>
      <c r="L55">
        <v>435</v>
      </c>
      <c r="M55">
        <v>92</v>
      </c>
      <c r="N55">
        <v>118.125</v>
      </c>
      <c r="O55">
        <v>123.66562500000001</v>
      </c>
      <c r="P55">
        <v>103.96875</v>
      </c>
      <c r="Q55">
        <v>21.821809999999999</v>
      </c>
      <c r="R55">
        <v>42.390099999999997</v>
      </c>
      <c r="S55">
        <v>26.3901</v>
      </c>
      <c r="T55">
        <v>0</v>
      </c>
      <c r="U55">
        <v>418.77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43.360799999999998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0.43998999999999999</v>
      </c>
      <c r="AO55">
        <v>0</v>
      </c>
      <c r="AP55">
        <v>2.5619999999999998</v>
      </c>
      <c r="AQ55">
        <v>0</v>
      </c>
      <c r="AR55">
        <v>2.2080000000000002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2351.2099599999992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686.44209999999998</v>
      </c>
      <c r="L56">
        <v>316.77999999999997</v>
      </c>
      <c r="M56">
        <v>92</v>
      </c>
      <c r="N56">
        <v>118.125</v>
      </c>
      <c r="O56">
        <v>123.66562500000001</v>
      </c>
      <c r="P56">
        <v>103.96875</v>
      </c>
      <c r="Q56">
        <v>17.291810000000002</v>
      </c>
      <c r="R56">
        <v>33.643000000000001</v>
      </c>
      <c r="S56">
        <v>20.696999999999999</v>
      </c>
      <c r="T56">
        <v>0</v>
      </c>
      <c r="U56">
        <v>418.77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43.360799999999998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0.43998999999999999</v>
      </c>
      <c r="AO56">
        <v>0</v>
      </c>
      <c r="AP56">
        <v>2.5619999999999998</v>
      </c>
      <c r="AQ56">
        <v>0</v>
      </c>
      <c r="AR56">
        <v>2.2080000000000002</v>
      </c>
      <c r="AS56">
        <v>5.1117600000000003</v>
      </c>
      <c r="AT56">
        <v>10.661579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2209.6845389999994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686.44209999999998</v>
      </c>
      <c r="L57">
        <v>296.77999999999997</v>
      </c>
      <c r="M57">
        <v>92</v>
      </c>
      <c r="N57">
        <v>118.125</v>
      </c>
      <c r="O57">
        <v>123.66562500000001</v>
      </c>
      <c r="P57">
        <v>103.96875</v>
      </c>
      <c r="Q57">
        <v>17.291810000000002</v>
      </c>
      <c r="R57">
        <v>33.643000000000001</v>
      </c>
      <c r="S57">
        <v>20.696999999999999</v>
      </c>
      <c r="T57">
        <v>0</v>
      </c>
      <c r="U57">
        <v>418.77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43.360799999999998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0.43998999999999999</v>
      </c>
      <c r="AO57">
        <v>0</v>
      </c>
      <c r="AP57">
        <v>2.5619999999999998</v>
      </c>
      <c r="AQ57">
        <v>0</v>
      </c>
      <c r="AR57">
        <v>2.2080000000000002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2194.0197599999992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644.40890000000002</v>
      </c>
      <c r="L58">
        <v>316.77999999999997</v>
      </c>
      <c r="M58">
        <v>92</v>
      </c>
      <c r="N58">
        <v>118.125</v>
      </c>
      <c r="O58">
        <v>123.66562500000001</v>
      </c>
      <c r="P58">
        <v>103.96875</v>
      </c>
      <c r="Q58">
        <v>17.291810000000002</v>
      </c>
      <c r="R58">
        <v>33.643000000000001</v>
      </c>
      <c r="S58">
        <v>20.696999999999999</v>
      </c>
      <c r="T58">
        <v>0</v>
      </c>
      <c r="U58">
        <v>418.77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43.360799999999998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0.43998999999999999</v>
      </c>
      <c r="AO58">
        <v>0</v>
      </c>
      <c r="AP58">
        <v>2.5619999999999998</v>
      </c>
      <c r="AQ58">
        <v>0</v>
      </c>
      <c r="AR58">
        <v>2.2080000000000002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2171.9865599999994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624.40890000000002</v>
      </c>
      <c r="L59">
        <v>336.78</v>
      </c>
      <c r="M59">
        <v>92</v>
      </c>
      <c r="N59">
        <v>118.125</v>
      </c>
      <c r="O59">
        <v>123.66562500000001</v>
      </c>
      <c r="P59">
        <v>103.96875</v>
      </c>
      <c r="Q59">
        <v>17.291810000000002</v>
      </c>
      <c r="R59">
        <v>33.643000000000001</v>
      </c>
      <c r="S59">
        <v>20.696999999999999</v>
      </c>
      <c r="T59">
        <v>0</v>
      </c>
      <c r="U59">
        <v>418.77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43.360799999999998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0.43998999999999999</v>
      </c>
      <c r="AO59">
        <v>0</v>
      </c>
      <c r="AP59">
        <v>2.5619999999999998</v>
      </c>
      <c r="AQ59">
        <v>0</v>
      </c>
      <c r="AR59">
        <v>2.2080000000000002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2171.9865599999994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624.40890000000002</v>
      </c>
      <c r="L60">
        <v>336.78</v>
      </c>
      <c r="M60">
        <v>92</v>
      </c>
      <c r="N60">
        <v>118.125</v>
      </c>
      <c r="O60">
        <v>123.66562500000001</v>
      </c>
      <c r="P60">
        <v>103.96875</v>
      </c>
      <c r="Q60">
        <v>17.291810000000002</v>
      </c>
      <c r="R60">
        <v>33.643000000000001</v>
      </c>
      <c r="S60">
        <v>20.696999999999999</v>
      </c>
      <c r="T60">
        <v>0</v>
      </c>
      <c r="U60">
        <v>418.77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43.360799999999998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0.43998999999999999</v>
      </c>
      <c r="AO60">
        <v>0</v>
      </c>
      <c r="AP60">
        <v>2.5619999999999998</v>
      </c>
      <c r="AQ60">
        <v>0</v>
      </c>
      <c r="AR60">
        <v>2.2080000000000002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2171.9865599999994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624.40890000000002</v>
      </c>
      <c r="L61">
        <v>336.78</v>
      </c>
      <c r="M61">
        <v>92</v>
      </c>
      <c r="N61">
        <v>118.125</v>
      </c>
      <c r="O61">
        <v>123.66562500000001</v>
      </c>
      <c r="P61">
        <v>103.96875</v>
      </c>
      <c r="Q61">
        <v>17.291810000000002</v>
      </c>
      <c r="R61">
        <v>33.643000000000001</v>
      </c>
      <c r="S61">
        <v>20.696999999999999</v>
      </c>
      <c r="T61">
        <v>0</v>
      </c>
      <c r="U61">
        <v>418.77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43.360799999999998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0.43998999999999999</v>
      </c>
      <c r="AO61">
        <v>0</v>
      </c>
      <c r="AP61">
        <v>7.0454999999999997</v>
      </c>
      <c r="AQ61">
        <v>0</v>
      </c>
      <c r="AR61">
        <v>2.2080000000000002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2176.4700599999996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624.40890000000002</v>
      </c>
      <c r="L62">
        <v>336.78</v>
      </c>
      <c r="M62">
        <v>92</v>
      </c>
      <c r="N62">
        <v>118.125</v>
      </c>
      <c r="O62">
        <v>123.66562500000001</v>
      </c>
      <c r="P62">
        <v>103.96875</v>
      </c>
      <c r="Q62">
        <v>17.291810000000002</v>
      </c>
      <c r="R62">
        <v>33.643000000000001</v>
      </c>
      <c r="S62">
        <v>20.696999999999999</v>
      </c>
      <c r="T62">
        <v>0</v>
      </c>
      <c r="U62">
        <v>418.77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43.360799999999998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0.43998999999999999</v>
      </c>
      <c r="AO62">
        <v>0</v>
      </c>
      <c r="AP62">
        <v>7.0454999999999997</v>
      </c>
      <c r="AQ62">
        <v>0</v>
      </c>
      <c r="AR62">
        <v>2.2080000000000002</v>
      </c>
      <c r="AS62">
        <v>5.1117600000000003</v>
      </c>
      <c r="AT62">
        <v>12.793894999999999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2174.2671549999995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686.44209999999998</v>
      </c>
      <c r="L63">
        <v>336.51</v>
      </c>
      <c r="M63">
        <v>92</v>
      </c>
      <c r="N63">
        <v>118.125</v>
      </c>
      <c r="O63">
        <v>123.66562500000001</v>
      </c>
      <c r="P63">
        <v>103.96875</v>
      </c>
      <c r="Q63">
        <v>17.291810000000002</v>
      </c>
      <c r="R63">
        <v>33.643000000000001</v>
      </c>
      <c r="S63">
        <v>20.696999999999999</v>
      </c>
      <c r="T63">
        <v>0</v>
      </c>
      <c r="U63">
        <v>418.77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43.360799999999998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0.43998999999999999</v>
      </c>
      <c r="AO63">
        <v>0</v>
      </c>
      <c r="AP63">
        <v>7.0454999999999997</v>
      </c>
      <c r="AQ63">
        <v>0</v>
      </c>
      <c r="AR63">
        <v>2.2080000000000002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2238.2332599999995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686.44209999999998</v>
      </c>
      <c r="L64">
        <v>356.51</v>
      </c>
      <c r="M64">
        <v>92</v>
      </c>
      <c r="N64">
        <v>118.125</v>
      </c>
      <c r="O64">
        <v>123.66562500000001</v>
      </c>
      <c r="P64">
        <v>103.96875</v>
      </c>
      <c r="Q64">
        <v>17.291810000000002</v>
      </c>
      <c r="R64">
        <v>33.643000000000001</v>
      </c>
      <c r="S64">
        <v>20.696999999999999</v>
      </c>
      <c r="T64">
        <v>0</v>
      </c>
      <c r="U64">
        <v>418.77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43.360799999999998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0.43998999999999999</v>
      </c>
      <c r="AO64">
        <v>0</v>
      </c>
      <c r="AP64">
        <v>3.2025000000000001</v>
      </c>
      <c r="AQ64">
        <v>0</v>
      </c>
      <c r="AR64">
        <v>2.2080000000000002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2254.3902599999992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686.44209999999998</v>
      </c>
      <c r="L65">
        <v>403</v>
      </c>
      <c r="M65">
        <v>92</v>
      </c>
      <c r="N65">
        <v>118.125</v>
      </c>
      <c r="O65">
        <v>123.66562500000001</v>
      </c>
      <c r="P65">
        <v>103.96875</v>
      </c>
      <c r="Q65">
        <v>21.821809999999999</v>
      </c>
      <c r="R65">
        <v>42.390099999999997</v>
      </c>
      <c r="S65">
        <v>26.3901</v>
      </c>
      <c r="T65">
        <v>0</v>
      </c>
      <c r="U65">
        <v>418.77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43.360799999999998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0.43998999999999999</v>
      </c>
      <c r="AO65">
        <v>0</v>
      </c>
      <c r="AP65">
        <v>2.5619999999999998</v>
      </c>
      <c r="AQ65">
        <v>0</v>
      </c>
      <c r="AR65">
        <v>2.2080000000000002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2319.2099599999992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686.44209999999998</v>
      </c>
      <c r="L66">
        <v>413</v>
      </c>
      <c r="M66">
        <v>92</v>
      </c>
      <c r="N66">
        <v>118.125</v>
      </c>
      <c r="O66">
        <v>123.66562500000001</v>
      </c>
      <c r="P66">
        <v>103.96875</v>
      </c>
      <c r="Q66">
        <v>21.821809999999999</v>
      </c>
      <c r="R66">
        <v>42.390099999999997</v>
      </c>
      <c r="S66">
        <v>26.3901</v>
      </c>
      <c r="T66">
        <v>0</v>
      </c>
      <c r="U66">
        <v>418.77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43.360799999999998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0.43998999999999999</v>
      </c>
      <c r="AO66">
        <v>0</v>
      </c>
      <c r="AP66">
        <v>1.7934000000000001</v>
      </c>
      <c r="AQ66">
        <v>0</v>
      </c>
      <c r="AR66">
        <v>2.2080000000000002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2328.4413599999993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686.44209999999998</v>
      </c>
      <c r="L67">
        <v>383</v>
      </c>
      <c r="M67">
        <v>92</v>
      </c>
      <c r="N67">
        <v>118.125</v>
      </c>
      <c r="O67">
        <v>123.66562500000001</v>
      </c>
      <c r="P67">
        <v>103.96875</v>
      </c>
      <c r="Q67">
        <v>21.821809999999999</v>
      </c>
      <c r="R67">
        <v>42.390099999999997</v>
      </c>
      <c r="S67">
        <v>26.3901</v>
      </c>
      <c r="T67">
        <v>0</v>
      </c>
      <c r="U67">
        <v>418.77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8.8740000000000006</v>
      </c>
      <c r="AG67">
        <v>43.360799999999998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0.43998999999999999</v>
      </c>
      <c r="AO67">
        <v>0</v>
      </c>
      <c r="AP67">
        <v>1.7934000000000001</v>
      </c>
      <c r="AQ67">
        <v>0</v>
      </c>
      <c r="AR67">
        <v>7.7279999999999998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2303.9613599999993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686.44209999999998</v>
      </c>
      <c r="L68">
        <v>435</v>
      </c>
      <c r="M68">
        <v>92</v>
      </c>
      <c r="N68">
        <v>118.125</v>
      </c>
      <c r="O68">
        <v>123.66562500000001</v>
      </c>
      <c r="P68">
        <v>103.96875</v>
      </c>
      <c r="Q68">
        <v>21.821809999999999</v>
      </c>
      <c r="R68">
        <v>42.390099999999997</v>
      </c>
      <c r="S68">
        <v>26.3901</v>
      </c>
      <c r="T68">
        <v>0</v>
      </c>
      <c r="U68">
        <v>418.77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8.8740000000000006</v>
      </c>
      <c r="AG68">
        <v>43.360799999999998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0.43998999999999999</v>
      </c>
      <c r="AO68">
        <v>0</v>
      </c>
      <c r="AP68">
        <v>1.7934000000000001</v>
      </c>
      <c r="AQ68">
        <v>7.875</v>
      </c>
      <c r="AR68">
        <v>7.7279999999999998</v>
      </c>
      <c r="AS68">
        <v>5.1117600000000003</v>
      </c>
      <c r="AT68">
        <v>11.727736999999999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2378.9390969999995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686.44209999999998</v>
      </c>
      <c r="L69">
        <v>435</v>
      </c>
      <c r="M69">
        <v>92</v>
      </c>
      <c r="N69">
        <v>118.125</v>
      </c>
      <c r="O69">
        <v>123.66562500000001</v>
      </c>
      <c r="P69">
        <v>103.96875</v>
      </c>
      <c r="Q69">
        <v>21.821809999999999</v>
      </c>
      <c r="R69">
        <v>42.390099999999997</v>
      </c>
      <c r="S69">
        <v>26.3901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8.8740000000000006</v>
      </c>
      <c r="AG69">
        <v>43.360799999999998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0.43998999999999999</v>
      </c>
      <c r="AO69">
        <v>0</v>
      </c>
      <c r="AP69">
        <v>1.7934000000000001</v>
      </c>
      <c r="AQ69">
        <v>23.625</v>
      </c>
      <c r="AR69">
        <v>7.7279999999999998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2402.9772599999992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686.44209999999998</v>
      </c>
      <c r="L70">
        <v>435</v>
      </c>
      <c r="M70">
        <v>92</v>
      </c>
      <c r="N70">
        <v>118.125</v>
      </c>
      <c r="O70">
        <v>123.66562500000001</v>
      </c>
      <c r="P70">
        <v>103.96875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3.8490000000000002</v>
      </c>
      <c r="AF70">
        <v>8.8740000000000006</v>
      </c>
      <c r="AG70">
        <v>43.360799999999998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0.43998999999999999</v>
      </c>
      <c r="AO70">
        <v>0</v>
      </c>
      <c r="AP70">
        <v>1.7934000000000001</v>
      </c>
      <c r="AQ70">
        <v>36.225000000000001</v>
      </c>
      <c r="AR70">
        <v>7.7279999999999998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2438.9681599999994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686.44209999999998</v>
      </c>
      <c r="L71">
        <v>435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3.8490000000000002</v>
      </c>
      <c r="AF71">
        <v>17.748000000000001</v>
      </c>
      <c r="AG71">
        <v>43.360799999999998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0.43998999999999999</v>
      </c>
      <c r="AO71">
        <v>0</v>
      </c>
      <c r="AP71">
        <v>1.7934000000000001</v>
      </c>
      <c r="AQ71">
        <v>60.48</v>
      </c>
      <c r="AR71">
        <v>13.247999999999999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2510.1440959999995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686.44209999999998</v>
      </c>
      <c r="L72">
        <v>435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18.272072000000001</v>
      </c>
      <c r="AE72">
        <v>21.811</v>
      </c>
      <c r="AF72">
        <v>26.622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0.43998999999999999</v>
      </c>
      <c r="AO72">
        <v>0</v>
      </c>
      <c r="AP72">
        <v>1.7934000000000001</v>
      </c>
      <c r="AQ72">
        <v>62.244</v>
      </c>
      <c r="AR72">
        <v>13.247999999999999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2596.6649119999993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686.44209999999998</v>
      </c>
      <c r="L73">
        <v>435</v>
      </c>
      <c r="M73">
        <v>92</v>
      </c>
      <c r="N73">
        <v>118.125</v>
      </c>
      <c r="O73">
        <v>123.66562500000001</v>
      </c>
      <c r="P73">
        <v>103.96875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0</v>
      </c>
      <c r="AA73">
        <v>0</v>
      </c>
      <c r="AB73">
        <v>26.34008</v>
      </c>
      <c r="AC73">
        <v>29.062808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0.43998999999999999</v>
      </c>
      <c r="AO73">
        <v>0</v>
      </c>
      <c r="AP73">
        <v>1.5371999999999999</v>
      </c>
      <c r="AQ73">
        <v>62.244</v>
      </c>
      <c r="AR73">
        <v>13.247999999999999</v>
      </c>
      <c r="AS73">
        <v>5.1117600000000003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2722.1692119999993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686.44209999999998</v>
      </c>
      <c r="L74">
        <v>435</v>
      </c>
      <c r="M74">
        <v>92</v>
      </c>
      <c r="N74">
        <v>118.125</v>
      </c>
      <c r="O74">
        <v>123.66562500000001</v>
      </c>
      <c r="P74">
        <v>103.96875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0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51.394500000000001</v>
      </c>
      <c r="AL74">
        <v>53.451999999999998</v>
      </c>
      <c r="AM74">
        <v>0</v>
      </c>
      <c r="AN74">
        <v>0.43998999999999999</v>
      </c>
      <c r="AO74">
        <v>0</v>
      </c>
      <c r="AP74">
        <v>1.5371999999999999</v>
      </c>
      <c r="AQ74">
        <v>62.244</v>
      </c>
      <c r="AR74">
        <v>13.247999999999999</v>
      </c>
      <c r="AS74">
        <v>5.1117600000000003</v>
      </c>
      <c r="AT74">
        <v>12.793894999999999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2778.294382999999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686.44209999999998</v>
      </c>
      <c r="L75">
        <v>435</v>
      </c>
      <c r="M75">
        <v>92</v>
      </c>
      <c r="N75">
        <v>118.125</v>
      </c>
      <c r="O75">
        <v>123.66562500000001</v>
      </c>
      <c r="P75">
        <v>103.96875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0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51.394500000000001</v>
      </c>
      <c r="AL75">
        <v>53.451999999999998</v>
      </c>
      <c r="AM75">
        <v>0</v>
      </c>
      <c r="AN75">
        <v>0.43998999999999999</v>
      </c>
      <c r="AO75">
        <v>0</v>
      </c>
      <c r="AP75">
        <v>1.5371999999999999</v>
      </c>
      <c r="AQ75">
        <v>62.244</v>
      </c>
      <c r="AR75">
        <v>17.664000000000001</v>
      </c>
      <c r="AS75">
        <v>5.1117600000000003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2784.9132879999993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686.44209999999998</v>
      </c>
      <c r="L76">
        <v>435</v>
      </c>
      <c r="M76">
        <v>92</v>
      </c>
      <c r="N76">
        <v>118.125</v>
      </c>
      <c r="O76">
        <v>123.66562500000001</v>
      </c>
      <c r="P76">
        <v>103.96875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0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51.394500000000001</v>
      </c>
      <c r="AL76">
        <v>53.451999999999998</v>
      </c>
      <c r="AM76">
        <v>0</v>
      </c>
      <c r="AN76">
        <v>0.43998999999999999</v>
      </c>
      <c r="AO76">
        <v>0</v>
      </c>
      <c r="AP76">
        <v>1.5371999999999999</v>
      </c>
      <c r="AQ76">
        <v>62.244</v>
      </c>
      <c r="AR76">
        <v>17.664000000000001</v>
      </c>
      <c r="AS76">
        <v>5.1117600000000003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2784.9132879999993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686.44209999999998</v>
      </c>
      <c r="L77">
        <v>435</v>
      </c>
      <c r="M77">
        <v>92</v>
      </c>
      <c r="N77">
        <v>118.125</v>
      </c>
      <c r="O77">
        <v>123.66562500000001</v>
      </c>
      <c r="P77">
        <v>103.96875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0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51.394500000000001</v>
      </c>
      <c r="AL77">
        <v>53.451999999999998</v>
      </c>
      <c r="AM77">
        <v>0</v>
      </c>
      <c r="AN77">
        <v>0.43998999999999999</v>
      </c>
      <c r="AO77">
        <v>0</v>
      </c>
      <c r="AP77">
        <v>1.5371999999999999</v>
      </c>
      <c r="AQ77">
        <v>62.244</v>
      </c>
      <c r="AR77">
        <v>13.247999999999999</v>
      </c>
      <c r="AS77">
        <v>5.1117600000000003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2780.4972879999991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686.44209999999998</v>
      </c>
      <c r="L78">
        <v>435</v>
      </c>
      <c r="M78">
        <v>92</v>
      </c>
      <c r="N78">
        <v>118.125</v>
      </c>
      <c r="O78">
        <v>123.66562500000001</v>
      </c>
      <c r="P78">
        <v>103.96875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0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43.360799999999998</v>
      </c>
      <c r="AH78">
        <v>116.9545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0.43998999999999999</v>
      </c>
      <c r="AO78">
        <v>0</v>
      </c>
      <c r="AP78">
        <v>1.5371999999999999</v>
      </c>
      <c r="AQ78">
        <v>62.244</v>
      </c>
      <c r="AR78">
        <v>13.247999999999999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2720.1973799999992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686.44209999999998</v>
      </c>
      <c r="L79">
        <v>442</v>
      </c>
      <c r="M79">
        <v>92</v>
      </c>
      <c r="N79">
        <v>118.125</v>
      </c>
      <c r="O79">
        <v>123.66562500000001</v>
      </c>
      <c r="P79">
        <v>103.96875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0</v>
      </c>
      <c r="AA79">
        <v>0</v>
      </c>
      <c r="AB79">
        <v>13.17004</v>
      </c>
      <c r="AC79">
        <v>9.6778399999999998</v>
      </c>
      <c r="AD79">
        <v>18.229800000000001</v>
      </c>
      <c r="AE79">
        <v>20.527999999999999</v>
      </c>
      <c r="AF79">
        <v>26.622</v>
      </c>
      <c r="AG79">
        <v>43.360799999999998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0.43998999999999999</v>
      </c>
      <c r="AO79">
        <v>0</v>
      </c>
      <c r="AP79">
        <v>1.5371999999999999</v>
      </c>
      <c r="AQ79">
        <v>61.11</v>
      </c>
      <c r="AR79">
        <v>23.184000000000001</v>
      </c>
      <c r="AS79">
        <v>16.27692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2645.441499999999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686.44209999999998</v>
      </c>
      <c r="L80">
        <v>442</v>
      </c>
      <c r="M80">
        <v>92</v>
      </c>
      <c r="N80">
        <v>118.125</v>
      </c>
      <c r="O80">
        <v>123.66562500000001</v>
      </c>
      <c r="P80">
        <v>103.96875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9.7507999999999999</v>
      </c>
      <c r="AF80">
        <v>26.622</v>
      </c>
      <c r="AG80">
        <v>43.360799999999998</v>
      </c>
      <c r="AH80">
        <v>93.563599999999994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0.43998999999999999</v>
      </c>
      <c r="AO80">
        <v>0</v>
      </c>
      <c r="AP80">
        <v>1.5371999999999999</v>
      </c>
      <c r="AQ80">
        <v>60.48</v>
      </c>
      <c r="AR80">
        <v>23.184000000000001</v>
      </c>
      <c r="AS80">
        <v>16.27692</v>
      </c>
      <c r="AT80">
        <v>14.393132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2579.5860919999996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686.44209999999998</v>
      </c>
      <c r="L81">
        <v>442</v>
      </c>
      <c r="M81">
        <v>92</v>
      </c>
      <c r="N81">
        <v>118.125</v>
      </c>
      <c r="O81">
        <v>123.66562500000001</v>
      </c>
      <c r="P81">
        <v>103.96875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3.8490000000000002</v>
      </c>
      <c r="AF81">
        <v>17.748000000000001</v>
      </c>
      <c r="AG81">
        <v>43.360799999999998</v>
      </c>
      <c r="AH81">
        <v>70.172700000000006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0.43998999999999999</v>
      </c>
      <c r="AO81">
        <v>0</v>
      </c>
      <c r="AP81">
        <v>1.5371999999999999</v>
      </c>
      <c r="AQ81">
        <v>60.48</v>
      </c>
      <c r="AR81">
        <v>26.495999999999999</v>
      </c>
      <c r="AS81">
        <v>16.27692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2532.1650199999999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686.44209999999998</v>
      </c>
      <c r="L82">
        <v>442</v>
      </c>
      <c r="M82">
        <v>92</v>
      </c>
      <c r="N82">
        <v>118.125</v>
      </c>
      <c r="O82">
        <v>123.66562500000001</v>
      </c>
      <c r="P82">
        <v>103.96875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43.360799999999998</v>
      </c>
      <c r="AH82">
        <v>45.3613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0.43998999999999999</v>
      </c>
      <c r="AO82">
        <v>0</v>
      </c>
      <c r="AP82">
        <v>1.5371999999999999</v>
      </c>
      <c r="AQ82">
        <v>60.48</v>
      </c>
      <c r="AR82">
        <v>26.495999999999999</v>
      </c>
      <c r="AS82">
        <v>16.27692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2507.3536199999999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686.44209999999998</v>
      </c>
      <c r="L83">
        <v>442</v>
      </c>
      <c r="M83">
        <v>92</v>
      </c>
      <c r="N83">
        <v>118.125</v>
      </c>
      <c r="O83">
        <v>123.66562500000001</v>
      </c>
      <c r="P83">
        <v>103.96875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3.8490000000000002</v>
      </c>
      <c r="AF83">
        <v>8.8740000000000006</v>
      </c>
      <c r="AG83">
        <v>43.360799999999998</v>
      </c>
      <c r="AH83">
        <v>20.834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0.43998999999999999</v>
      </c>
      <c r="AO83">
        <v>0</v>
      </c>
      <c r="AP83">
        <v>1.5371999999999999</v>
      </c>
      <c r="AQ83">
        <v>60.48</v>
      </c>
      <c r="AR83">
        <v>39.744</v>
      </c>
      <c r="AS83">
        <v>16.27692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2487.2003199999995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686.44209999999998</v>
      </c>
      <c r="L84">
        <v>442</v>
      </c>
      <c r="M84">
        <v>92</v>
      </c>
      <c r="N84">
        <v>118.125</v>
      </c>
      <c r="O84">
        <v>123.66562500000001</v>
      </c>
      <c r="P84">
        <v>103.96875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0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0.43998999999999999</v>
      </c>
      <c r="AO84">
        <v>0</v>
      </c>
      <c r="AP84">
        <v>1.5371999999999999</v>
      </c>
      <c r="AQ84">
        <v>60.48</v>
      </c>
      <c r="AR84">
        <v>39.744</v>
      </c>
      <c r="AS84">
        <v>16.27692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2466.3663199999996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686.44209999999998</v>
      </c>
      <c r="L85">
        <v>392</v>
      </c>
      <c r="M85">
        <v>92</v>
      </c>
      <c r="N85">
        <v>118.125</v>
      </c>
      <c r="O85">
        <v>123.66562500000001</v>
      </c>
      <c r="P85">
        <v>103.96875</v>
      </c>
      <c r="Q85">
        <v>21.821809999999999</v>
      </c>
      <c r="R85">
        <v>42.390099999999997</v>
      </c>
      <c r="S85">
        <v>26.3901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0.43998999999999999</v>
      </c>
      <c r="AO85">
        <v>0</v>
      </c>
      <c r="AP85">
        <v>1.5371999999999999</v>
      </c>
      <c r="AQ85">
        <v>60.48</v>
      </c>
      <c r="AR85">
        <v>2.2080000000000002</v>
      </c>
      <c r="AS85">
        <v>12.1068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2374.6601999999998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686.44209999999998</v>
      </c>
      <c r="L86">
        <v>364</v>
      </c>
      <c r="M86">
        <v>92</v>
      </c>
      <c r="N86">
        <v>118.125</v>
      </c>
      <c r="O86">
        <v>123.66562500000001</v>
      </c>
      <c r="P86">
        <v>103.96875</v>
      </c>
      <c r="Q86">
        <v>21.821809999999999</v>
      </c>
      <c r="R86">
        <v>42.390099999999997</v>
      </c>
      <c r="S86">
        <v>26.3901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0.43998999999999999</v>
      </c>
      <c r="AO86">
        <v>0</v>
      </c>
      <c r="AP86">
        <v>2.3058000000000001</v>
      </c>
      <c r="AQ86">
        <v>46.683</v>
      </c>
      <c r="AR86">
        <v>2.2080000000000002</v>
      </c>
      <c r="AS86">
        <v>12.1068</v>
      </c>
      <c r="AT86">
        <v>13.860053000000001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2332.4950529999996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686.44209999999998</v>
      </c>
      <c r="L87">
        <v>349</v>
      </c>
      <c r="M87">
        <v>92</v>
      </c>
      <c r="N87">
        <v>118.125</v>
      </c>
      <c r="O87">
        <v>123.66562500000001</v>
      </c>
      <c r="P87">
        <v>103.96875</v>
      </c>
      <c r="Q87">
        <v>21.821809999999999</v>
      </c>
      <c r="R87">
        <v>42.390099999999997</v>
      </c>
      <c r="S87">
        <v>26.3901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0.43998999999999999</v>
      </c>
      <c r="AO87">
        <v>0</v>
      </c>
      <c r="AP87">
        <v>2.3058000000000001</v>
      </c>
      <c r="AQ87">
        <v>43.911000000000001</v>
      </c>
      <c r="AR87">
        <v>2.2080000000000002</v>
      </c>
      <c r="AS87">
        <v>10.089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2313.8419999999996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666.40890000000002</v>
      </c>
      <c r="L88">
        <v>310</v>
      </c>
      <c r="M88">
        <v>92</v>
      </c>
      <c r="N88">
        <v>118.125</v>
      </c>
      <c r="O88">
        <v>123.66562500000001</v>
      </c>
      <c r="P88">
        <v>103.96875</v>
      </c>
      <c r="Q88">
        <v>18.588103</v>
      </c>
      <c r="R88">
        <v>33.622999999999998</v>
      </c>
      <c r="S88">
        <v>20.687000000000001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0.43998999999999999</v>
      </c>
      <c r="AO88">
        <v>0</v>
      </c>
      <c r="AP88">
        <v>2.3058000000000001</v>
      </c>
      <c r="AQ88">
        <v>23.625</v>
      </c>
      <c r="AR88">
        <v>2.2080000000000002</v>
      </c>
      <c r="AS88">
        <v>10.089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2216.8188929999997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661.40890000000002</v>
      </c>
      <c r="L89">
        <v>295</v>
      </c>
      <c r="M89">
        <v>92</v>
      </c>
      <c r="N89">
        <v>118.125</v>
      </c>
      <c r="O89">
        <v>123.66562500000001</v>
      </c>
      <c r="P89">
        <v>103.96875</v>
      </c>
      <c r="Q89">
        <v>17.28181</v>
      </c>
      <c r="R89">
        <v>33.622999999999998</v>
      </c>
      <c r="S89">
        <v>20.687000000000001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0.43998999999999999</v>
      </c>
      <c r="AO89">
        <v>0</v>
      </c>
      <c r="AP89">
        <v>2.3058000000000001</v>
      </c>
      <c r="AQ89">
        <v>7.875</v>
      </c>
      <c r="AR89">
        <v>2.2080000000000002</v>
      </c>
      <c r="AS89">
        <v>10.089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2179.7625999999996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621.40890000000002</v>
      </c>
      <c r="L90">
        <v>289</v>
      </c>
      <c r="M90">
        <v>92</v>
      </c>
      <c r="N90">
        <v>118.125</v>
      </c>
      <c r="O90">
        <v>123.66562500000001</v>
      </c>
      <c r="P90">
        <v>103.96875</v>
      </c>
      <c r="Q90">
        <v>17.28181</v>
      </c>
      <c r="R90">
        <v>33.622999999999998</v>
      </c>
      <c r="S90">
        <v>20.687000000000001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0.43998999999999999</v>
      </c>
      <c r="AO90">
        <v>0</v>
      </c>
      <c r="AP90">
        <v>2.3058000000000001</v>
      </c>
      <c r="AQ90">
        <v>0</v>
      </c>
      <c r="AR90">
        <v>39.744</v>
      </c>
      <c r="AS90">
        <v>10.089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2163.4235999999996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671.74680000000001</v>
      </c>
      <c r="L91">
        <v>240</v>
      </c>
      <c r="M91">
        <v>92</v>
      </c>
      <c r="N91">
        <v>118.125</v>
      </c>
      <c r="O91">
        <v>123.66562500000001</v>
      </c>
      <c r="P91">
        <v>103.96875</v>
      </c>
      <c r="Q91">
        <v>17.28181</v>
      </c>
      <c r="R91">
        <v>33.622999999999998</v>
      </c>
      <c r="S91">
        <v>20.687000000000001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0.43998999999999999</v>
      </c>
      <c r="AO91">
        <v>0</v>
      </c>
      <c r="AP91">
        <v>2.3058000000000001</v>
      </c>
      <c r="AQ91">
        <v>0</v>
      </c>
      <c r="AR91">
        <v>39.744</v>
      </c>
      <c r="AS91">
        <v>10.089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2164.7614999999996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616.74680000000001</v>
      </c>
      <c r="L92">
        <v>240</v>
      </c>
      <c r="M92">
        <v>92</v>
      </c>
      <c r="N92">
        <v>118.125</v>
      </c>
      <c r="O92">
        <v>123.66562500000001</v>
      </c>
      <c r="P92">
        <v>103.96875</v>
      </c>
      <c r="Q92">
        <v>17.28181</v>
      </c>
      <c r="R92">
        <v>33.622999999999998</v>
      </c>
      <c r="S92">
        <v>20.687000000000001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0.43998999999999999</v>
      </c>
      <c r="AO92">
        <v>0</v>
      </c>
      <c r="AP92">
        <v>2.3058000000000001</v>
      </c>
      <c r="AQ92">
        <v>0</v>
      </c>
      <c r="AR92">
        <v>2.2080000000000002</v>
      </c>
      <c r="AS92">
        <v>10.089</v>
      </c>
      <c r="AT92">
        <v>11.727736999999999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2068.9564370000003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589.14790000000005</v>
      </c>
      <c r="L93">
        <v>230</v>
      </c>
      <c r="M93">
        <v>92</v>
      </c>
      <c r="N93">
        <v>118.125</v>
      </c>
      <c r="O93">
        <v>123.66562500000001</v>
      </c>
      <c r="P93">
        <v>103.96875</v>
      </c>
      <c r="Q93">
        <v>10.583299999999999</v>
      </c>
      <c r="R93">
        <v>20.617699999999999</v>
      </c>
      <c r="S93">
        <v>12.5905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0.43998999999999999</v>
      </c>
      <c r="AO93">
        <v>0</v>
      </c>
      <c r="AP93">
        <v>2.3058000000000001</v>
      </c>
      <c r="AQ93">
        <v>0</v>
      </c>
      <c r="AR93">
        <v>2.2080000000000002</v>
      </c>
      <c r="AS93">
        <v>10.089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2006.8262900000002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524.80999999999995</v>
      </c>
      <c r="L94">
        <v>230</v>
      </c>
      <c r="M94">
        <v>92</v>
      </c>
      <c r="N94">
        <v>118.125</v>
      </c>
      <c r="O94">
        <v>123.66562500000001</v>
      </c>
      <c r="P94">
        <v>103.96875</v>
      </c>
      <c r="Q94">
        <v>10.583299999999999</v>
      </c>
      <c r="R94">
        <v>20.617699999999999</v>
      </c>
      <c r="S94">
        <v>12.5905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0.43998999999999999</v>
      </c>
      <c r="AO94">
        <v>0</v>
      </c>
      <c r="AP94">
        <v>2.3058000000000001</v>
      </c>
      <c r="AQ94">
        <v>0</v>
      </c>
      <c r="AR94">
        <v>2.2080000000000002</v>
      </c>
      <c r="AS94">
        <v>10.089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1942.4883900000002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477</v>
      </c>
      <c r="L95">
        <v>230</v>
      </c>
      <c r="M95">
        <v>92</v>
      </c>
      <c r="N95">
        <v>118.125</v>
      </c>
      <c r="O95">
        <v>123.66562500000001</v>
      </c>
      <c r="P95">
        <v>103.96875</v>
      </c>
      <c r="Q95">
        <v>10.583299999999999</v>
      </c>
      <c r="R95">
        <v>20.617699999999999</v>
      </c>
      <c r="S95">
        <v>12.5905</v>
      </c>
      <c r="T95">
        <v>0</v>
      </c>
      <c r="U95">
        <v>418.77</v>
      </c>
      <c r="V95">
        <v>0</v>
      </c>
      <c r="W95">
        <v>0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0.43998999999999999</v>
      </c>
      <c r="AO95">
        <v>0</v>
      </c>
      <c r="AP95">
        <v>2.3058000000000001</v>
      </c>
      <c r="AQ95">
        <v>0</v>
      </c>
      <c r="AR95">
        <v>2.2080000000000002</v>
      </c>
      <c r="AS95">
        <v>10.089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1894.6783900000003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414.81</v>
      </c>
      <c r="L96">
        <v>230</v>
      </c>
      <c r="M96">
        <v>92</v>
      </c>
      <c r="N96">
        <v>118.125</v>
      </c>
      <c r="O96">
        <v>123.66562500000001</v>
      </c>
      <c r="P96">
        <v>103.96875</v>
      </c>
      <c r="Q96">
        <v>10.583299999999999</v>
      </c>
      <c r="R96">
        <v>20.617699999999999</v>
      </c>
      <c r="S96">
        <v>12.5905</v>
      </c>
      <c r="T96">
        <v>0</v>
      </c>
      <c r="U96">
        <v>418.77</v>
      </c>
      <c r="V96">
        <v>0</v>
      </c>
      <c r="W96">
        <v>0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0.43998999999999999</v>
      </c>
      <c r="AO96">
        <v>0</v>
      </c>
      <c r="AP96">
        <v>2.3058000000000001</v>
      </c>
      <c r="AQ96">
        <v>0</v>
      </c>
      <c r="AR96">
        <v>2.2080000000000002</v>
      </c>
      <c r="AS96">
        <v>10.089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1832.4883900000002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356.81</v>
      </c>
      <c r="L97">
        <v>230</v>
      </c>
      <c r="M97">
        <v>92</v>
      </c>
      <c r="N97">
        <v>118.125</v>
      </c>
      <c r="O97">
        <v>123.66562500000001</v>
      </c>
      <c r="P97">
        <v>103.96875</v>
      </c>
      <c r="Q97">
        <v>6</v>
      </c>
      <c r="R97">
        <v>7</v>
      </c>
      <c r="S97">
        <v>6</v>
      </c>
      <c r="T97">
        <v>0</v>
      </c>
      <c r="U97">
        <v>418.77</v>
      </c>
      <c r="V97">
        <v>0</v>
      </c>
      <c r="W97">
        <v>0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0.43998999999999999</v>
      </c>
      <c r="AO97">
        <v>0</v>
      </c>
      <c r="AP97">
        <v>2.3058000000000001</v>
      </c>
      <c r="AQ97">
        <v>0</v>
      </c>
      <c r="AR97">
        <v>39.744</v>
      </c>
      <c r="AS97">
        <v>10.089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1787.23289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356.81</v>
      </c>
      <c r="L98">
        <v>230</v>
      </c>
      <c r="M98">
        <v>92</v>
      </c>
      <c r="N98">
        <v>118.125</v>
      </c>
      <c r="O98">
        <v>123.66562500000001</v>
      </c>
      <c r="P98">
        <v>103.96875</v>
      </c>
      <c r="Q98">
        <v>6</v>
      </c>
      <c r="R98">
        <v>7</v>
      </c>
      <c r="S98">
        <v>6</v>
      </c>
      <c r="T98">
        <v>0</v>
      </c>
      <c r="U98">
        <v>418.77</v>
      </c>
      <c r="V98">
        <v>0</v>
      </c>
      <c r="W98">
        <v>0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0.43998999999999999</v>
      </c>
      <c r="AO98">
        <v>0</v>
      </c>
      <c r="AP98">
        <v>2.3058000000000001</v>
      </c>
      <c r="AQ98">
        <v>0</v>
      </c>
      <c r="AR98">
        <v>39.744</v>
      </c>
      <c r="AS98">
        <v>10.089</v>
      </c>
      <c r="AT98">
        <v>9.595421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1781.8315110000001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14.096321858250001</v>
      </c>
      <c r="L99">
        <f t="shared" si="2"/>
        <v>9.0024338087499967</v>
      </c>
      <c r="M99">
        <f t="shared" si="2"/>
        <v>1.9312244000000007</v>
      </c>
      <c r="N99">
        <f t="shared" si="2"/>
        <v>2.7106835332500006</v>
      </c>
      <c r="O99">
        <f t="shared" si="2"/>
        <v>2.911870749999995</v>
      </c>
      <c r="P99">
        <f t="shared" si="2"/>
        <v>2.4162013962499995</v>
      </c>
      <c r="Q99">
        <f t="shared" si="2"/>
        <v>0.3931149512499999</v>
      </c>
      <c r="R99">
        <f t="shared" si="2"/>
        <v>0.80982434500000056</v>
      </c>
      <c r="S99">
        <f t="shared" si="2"/>
        <v>0.50639912999999992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3.1448528762499999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0.15116886500000004</v>
      </c>
      <c r="AC99">
        <f t="shared" si="2"/>
        <v>0.11827657500000002</v>
      </c>
      <c r="AD99">
        <f t="shared" si="2"/>
        <v>0.13013038900000001</v>
      </c>
      <c r="AE99">
        <f t="shared" si="2"/>
        <v>0.25659486800000048</v>
      </c>
      <c r="AF99">
        <f t="shared" si="2"/>
        <v>0.32685900000000034</v>
      </c>
      <c r="AG99">
        <f t="shared" si="2"/>
        <v>1.040659199999999</v>
      </c>
      <c r="AH99">
        <f t="shared" si="2"/>
        <v>0.66289999999999982</v>
      </c>
      <c r="AI99">
        <f t="shared" si="2"/>
        <v>4.3918500000000006E-2</v>
      </c>
      <c r="AJ99">
        <f t="shared" si="2"/>
        <v>0</v>
      </c>
      <c r="AK99">
        <f t="shared" si="2"/>
        <v>1.2334680000000007</v>
      </c>
      <c r="AL99">
        <f t="shared" si="2"/>
        <v>0.23181899999999947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6.3953925000000078E-2</v>
      </c>
      <c r="AQ99">
        <f t="shared" si="2"/>
        <v>0.60605999999999993</v>
      </c>
      <c r="AR99">
        <f t="shared" si="2"/>
        <v>0.23294400000000012</v>
      </c>
      <c r="AS99">
        <f t="shared" si="2"/>
        <v>0.21940212000000026</v>
      </c>
      <c r="AT99">
        <f t="shared" si="2"/>
        <v>0.34690962874999959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53.649030879749994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360.34840200000002</v>
      </c>
      <c r="L3">
        <v>212.87337199999999</v>
      </c>
      <c r="M3">
        <v>75.631300999999993</v>
      </c>
      <c r="N3">
        <v>113.411812</v>
      </c>
      <c r="O3">
        <v>118.73136700000001</v>
      </c>
      <c r="P3">
        <v>75.022008</v>
      </c>
      <c r="Q3">
        <v>5.7419159999999998</v>
      </c>
      <c r="R3">
        <v>20.742598999999998</v>
      </c>
      <c r="S3">
        <v>12.164694000000001</v>
      </c>
      <c r="T3">
        <v>0</v>
      </c>
      <c r="U3">
        <v>402.06107700000001</v>
      </c>
      <c r="V3">
        <v>0</v>
      </c>
      <c r="W3">
        <v>0</v>
      </c>
      <c r="X3">
        <v>81.099743000000004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3.6954250000000002</v>
      </c>
      <c r="AF3">
        <v>8.5199269999999991</v>
      </c>
      <c r="AG3">
        <v>41.630704000000001</v>
      </c>
      <c r="AH3">
        <v>0</v>
      </c>
      <c r="AI3">
        <v>0</v>
      </c>
      <c r="AJ3">
        <v>0</v>
      </c>
      <c r="AK3">
        <v>49.343859000000002</v>
      </c>
      <c r="AL3">
        <v>2.2312720000000001</v>
      </c>
      <c r="AM3">
        <v>0</v>
      </c>
      <c r="AN3">
        <v>0.42243399999999998</v>
      </c>
      <c r="AO3">
        <v>0</v>
      </c>
      <c r="AP3">
        <v>2.4597760000000002</v>
      </c>
      <c r="AQ3">
        <v>0</v>
      </c>
      <c r="AR3">
        <v>3.1798510000000002</v>
      </c>
      <c r="AS3">
        <v>9.6864489999999996</v>
      </c>
      <c r="AT3">
        <v>14.398427999999999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1613.3964160000003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360.338009</v>
      </c>
      <c r="L4">
        <v>212.87337199999999</v>
      </c>
      <c r="M4">
        <v>79.904899</v>
      </c>
      <c r="N4">
        <v>113.411812</v>
      </c>
      <c r="O4">
        <v>118.73136700000001</v>
      </c>
      <c r="P4">
        <v>56.928744999999999</v>
      </c>
      <c r="Q4">
        <v>5.7419159999999998</v>
      </c>
      <c r="R4">
        <v>20.742598999999998</v>
      </c>
      <c r="S4">
        <v>12.164694000000001</v>
      </c>
      <c r="T4">
        <v>0</v>
      </c>
      <c r="U4">
        <v>402.06107700000001</v>
      </c>
      <c r="V4">
        <v>0</v>
      </c>
      <c r="W4">
        <v>0</v>
      </c>
      <c r="X4">
        <v>69.578542999999996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3.6954250000000002</v>
      </c>
      <c r="AF4">
        <v>8.5199269999999991</v>
      </c>
      <c r="AG4">
        <v>41.630704000000001</v>
      </c>
      <c r="AH4">
        <v>0</v>
      </c>
      <c r="AI4">
        <v>0</v>
      </c>
      <c r="AJ4">
        <v>0</v>
      </c>
      <c r="AK4">
        <v>49.343859000000002</v>
      </c>
      <c r="AL4">
        <v>2.2312720000000001</v>
      </c>
      <c r="AM4">
        <v>0</v>
      </c>
      <c r="AN4">
        <v>0.42243399999999998</v>
      </c>
      <c r="AO4">
        <v>0</v>
      </c>
      <c r="AP4">
        <v>2.4597760000000002</v>
      </c>
      <c r="AQ4">
        <v>0</v>
      </c>
      <c r="AR4">
        <v>3.1798510000000002</v>
      </c>
      <c r="AS4">
        <v>9.6864489999999996</v>
      </c>
      <c r="AT4">
        <v>14.398427999999999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1588.0451580000001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360.123175</v>
      </c>
      <c r="L5">
        <v>212.87337199999999</v>
      </c>
      <c r="M5">
        <v>51.101899000000003</v>
      </c>
      <c r="N5">
        <v>113.411812</v>
      </c>
      <c r="O5">
        <v>118.73136700000001</v>
      </c>
      <c r="P5">
        <v>87.415569000000005</v>
      </c>
      <c r="Q5">
        <v>5.7419159999999998</v>
      </c>
      <c r="R5">
        <v>20.261742000000002</v>
      </c>
      <c r="S5">
        <v>12.164694000000001</v>
      </c>
      <c r="T5">
        <v>0</v>
      </c>
      <c r="U5">
        <v>402.06107700000001</v>
      </c>
      <c r="V5">
        <v>0</v>
      </c>
      <c r="W5">
        <v>0</v>
      </c>
      <c r="X5">
        <v>69.578542999999996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3.6954250000000002</v>
      </c>
      <c r="AF5">
        <v>8.5199269999999991</v>
      </c>
      <c r="AG5">
        <v>41.630704000000001</v>
      </c>
      <c r="AH5">
        <v>0</v>
      </c>
      <c r="AI5">
        <v>0</v>
      </c>
      <c r="AJ5">
        <v>0</v>
      </c>
      <c r="AK5">
        <v>49.343859000000002</v>
      </c>
      <c r="AL5">
        <v>2.2312720000000001</v>
      </c>
      <c r="AM5">
        <v>0</v>
      </c>
      <c r="AN5">
        <v>0.42243399999999998</v>
      </c>
      <c r="AO5">
        <v>0</v>
      </c>
      <c r="AP5">
        <v>2.4597760000000002</v>
      </c>
      <c r="AQ5">
        <v>0</v>
      </c>
      <c r="AR5">
        <v>3.1798510000000002</v>
      </c>
      <c r="AS5">
        <v>9.6864489999999996</v>
      </c>
      <c r="AT5">
        <v>14.330655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1588.9655180000004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360.11234000000002</v>
      </c>
      <c r="L6">
        <v>212.87337199999999</v>
      </c>
      <c r="M6">
        <v>41.500898999999997</v>
      </c>
      <c r="N6">
        <v>113.411812</v>
      </c>
      <c r="O6">
        <v>118.73136700000001</v>
      </c>
      <c r="P6">
        <v>87.415569000000005</v>
      </c>
      <c r="Q6">
        <v>5.7419159999999998</v>
      </c>
      <c r="R6">
        <v>20.261742000000002</v>
      </c>
      <c r="S6">
        <v>12.164694000000001</v>
      </c>
      <c r="T6">
        <v>0</v>
      </c>
      <c r="U6">
        <v>402.06107700000001</v>
      </c>
      <c r="V6">
        <v>0</v>
      </c>
      <c r="W6">
        <v>0</v>
      </c>
      <c r="X6">
        <v>69.578542999999996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3.6954250000000002</v>
      </c>
      <c r="AF6">
        <v>8.5199269999999991</v>
      </c>
      <c r="AG6">
        <v>41.630704000000001</v>
      </c>
      <c r="AH6">
        <v>0</v>
      </c>
      <c r="AI6">
        <v>0</v>
      </c>
      <c r="AJ6">
        <v>0</v>
      </c>
      <c r="AK6">
        <v>49.343859000000002</v>
      </c>
      <c r="AL6">
        <v>2.2312720000000001</v>
      </c>
      <c r="AM6">
        <v>0</v>
      </c>
      <c r="AN6">
        <v>0.42243399999999998</v>
      </c>
      <c r="AO6">
        <v>0</v>
      </c>
      <c r="AP6">
        <v>2.4597760000000002</v>
      </c>
      <c r="AQ6">
        <v>0</v>
      </c>
      <c r="AR6">
        <v>3.1798510000000002</v>
      </c>
      <c r="AS6">
        <v>9.6864489999999996</v>
      </c>
      <c r="AT6">
        <v>14.330655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1579.3536830000003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360.34840200000002</v>
      </c>
      <c r="L7">
        <v>212.87337199999999</v>
      </c>
      <c r="M7">
        <v>65.503399000000002</v>
      </c>
      <c r="N7">
        <v>113.411812</v>
      </c>
      <c r="O7">
        <v>118.73136700000001</v>
      </c>
      <c r="P7">
        <v>87.415569000000005</v>
      </c>
      <c r="Q7">
        <v>5.7510450000000004</v>
      </c>
      <c r="R7">
        <v>20.742598999999998</v>
      </c>
      <c r="S7">
        <v>12.758251</v>
      </c>
      <c r="T7">
        <v>0</v>
      </c>
      <c r="U7">
        <v>402.06107700000001</v>
      </c>
      <c r="V7">
        <v>0</v>
      </c>
      <c r="W7">
        <v>0</v>
      </c>
      <c r="X7">
        <v>69.578542999999996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3.6954250000000002</v>
      </c>
      <c r="AF7">
        <v>8.5199269999999991</v>
      </c>
      <c r="AG7">
        <v>41.630704000000001</v>
      </c>
      <c r="AH7">
        <v>0</v>
      </c>
      <c r="AI7">
        <v>0</v>
      </c>
      <c r="AJ7">
        <v>0</v>
      </c>
      <c r="AK7">
        <v>49.343859000000002</v>
      </c>
      <c r="AL7">
        <v>16.734542999999999</v>
      </c>
      <c r="AM7">
        <v>0</v>
      </c>
      <c r="AN7">
        <v>0.42243399999999998</v>
      </c>
      <c r="AO7">
        <v>0</v>
      </c>
      <c r="AP7">
        <v>2.4597760000000002</v>
      </c>
      <c r="AQ7">
        <v>0</v>
      </c>
      <c r="AR7">
        <v>3.1798510000000002</v>
      </c>
      <c r="AS7">
        <v>9.6864489999999996</v>
      </c>
      <c r="AT7">
        <v>14.330655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1619.1790590000005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360.338009</v>
      </c>
      <c r="L8">
        <v>212.87337199999999</v>
      </c>
      <c r="M8">
        <v>41.500898999999997</v>
      </c>
      <c r="N8">
        <v>87.606532999999999</v>
      </c>
      <c r="O8">
        <v>118.73136700000001</v>
      </c>
      <c r="P8">
        <v>87.415569000000005</v>
      </c>
      <c r="Q8">
        <v>5.7510450000000004</v>
      </c>
      <c r="R8">
        <v>20.742598999999998</v>
      </c>
      <c r="S8">
        <v>12.758251</v>
      </c>
      <c r="T8">
        <v>0</v>
      </c>
      <c r="U8">
        <v>402.06107700000001</v>
      </c>
      <c r="V8">
        <v>0</v>
      </c>
      <c r="W8">
        <v>0</v>
      </c>
      <c r="X8">
        <v>69.578542999999996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3.6954250000000002</v>
      </c>
      <c r="AF8">
        <v>8.5199269999999991</v>
      </c>
      <c r="AG8">
        <v>41.630704000000001</v>
      </c>
      <c r="AH8">
        <v>0</v>
      </c>
      <c r="AI8">
        <v>0</v>
      </c>
      <c r="AJ8">
        <v>0</v>
      </c>
      <c r="AK8">
        <v>49.343859000000002</v>
      </c>
      <c r="AL8">
        <v>51.319265000000001</v>
      </c>
      <c r="AM8">
        <v>0</v>
      </c>
      <c r="AN8">
        <v>0.42243399999999998</v>
      </c>
      <c r="AO8">
        <v>0</v>
      </c>
      <c r="AP8">
        <v>2.4597760000000002</v>
      </c>
      <c r="AQ8">
        <v>0</v>
      </c>
      <c r="AR8">
        <v>3.1798510000000002</v>
      </c>
      <c r="AS8">
        <v>9.6864489999999996</v>
      </c>
      <c r="AT8">
        <v>8.1889450000000004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1597.8038990000005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360.34840200000002</v>
      </c>
      <c r="L9">
        <v>212.87337199999999</v>
      </c>
      <c r="M9">
        <v>41.500898999999997</v>
      </c>
      <c r="N9">
        <v>95.287333000000004</v>
      </c>
      <c r="O9">
        <v>118.73136700000001</v>
      </c>
      <c r="P9">
        <v>87.415569000000005</v>
      </c>
      <c r="Q9">
        <v>5.7510450000000004</v>
      </c>
      <c r="R9">
        <v>20.742598999999998</v>
      </c>
      <c r="S9">
        <v>12.758251</v>
      </c>
      <c r="T9">
        <v>0</v>
      </c>
      <c r="U9">
        <v>402.06107700000001</v>
      </c>
      <c r="V9">
        <v>0</v>
      </c>
      <c r="W9">
        <v>0</v>
      </c>
      <c r="X9">
        <v>69.578542999999996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3.6954250000000002</v>
      </c>
      <c r="AF9">
        <v>8.5199269999999991</v>
      </c>
      <c r="AG9">
        <v>41.630704000000001</v>
      </c>
      <c r="AH9">
        <v>0</v>
      </c>
      <c r="AI9">
        <v>0</v>
      </c>
      <c r="AJ9">
        <v>0</v>
      </c>
      <c r="AK9">
        <v>49.343859000000002</v>
      </c>
      <c r="AL9">
        <v>51.319265000000001</v>
      </c>
      <c r="AM9">
        <v>0</v>
      </c>
      <c r="AN9">
        <v>0.42243399999999998</v>
      </c>
      <c r="AO9">
        <v>0</v>
      </c>
      <c r="AP9">
        <v>2.4597760000000002</v>
      </c>
      <c r="AQ9">
        <v>0</v>
      </c>
      <c r="AR9">
        <v>3.1798510000000002</v>
      </c>
      <c r="AS9">
        <v>9.6864489999999996</v>
      </c>
      <c r="AT9">
        <v>14.398427999999999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1611.7045750000004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360.338009</v>
      </c>
      <c r="L10">
        <v>212.87337199999999</v>
      </c>
      <c r="M10">
        <v>41.500898999999997</v>
      </c>
      <c r="N10">
        <v>113.411812</v>
      </c>
      <c r="O10">
        <v>118.73136700000001</v>
      </c>
      <c r="P10">
        <v>87.415569000000005</v>
      </c>
      <c r="Q10">
        <v>5.7510450000000004</v>
      </c>
      <c r="R10">
        <v>20.742598999999998</v>
      </c>
      <c r="S10">
        <v>12.758251</v>
      </c>
      <c r="T10">
        <v>0</v>
      </c>
      <c r="U10">
        <v>402.06107700000001</v>
      </c>
      <c r="V10">
        <v>0</v>
      </c>
      <c r="W10">
        <v>0</v>
      </c>
      <c r="X10">
        <v>69.578542999999996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3.6954250000000002</v>
      </c>
      <c r="AF10">
        <v>8.5199269999999991</v>
      </c>
      <c r="AG10">
        <v>41.630704000000001</v>
      </c>
      <c r="AH10">
        <v>0</v>
      </c>
      <c r="AI10">
        <v>0</v>
      </c>
      <c r="AJ10">
        <v>0</v>
      </c>
      <c r="AK10">
        <v>49.343859000000002</v>
      </c>
      <c r="AL10">
        <v>51.319265000000001</v>
      </c>
      <c r="AM10">
        <v>0</v>
      </c>
      <c r="AN10">
        <v>0.42243399999999998</v>
      </c>
      <c r="AO10">
        <v>0</v>
      </c>
      <c r="AP10">
        <v>2.4597760000000002</v>
      </c>
      <c r="AQ10">
        <v>0</v>
      </c>
      <c r="AR10">
        <v>3.1798510000000002</v>
      </c>
      <c r="AS10">
        <v>9.6864489999999996</v>
      </c>
      <c r="AT10">
        <v>14.330655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1629.7508880000005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360.354941</v>
      </c>
      <c r="L11">
        <v>212.87337199999999</v>
      </c>
      <c r="M11">
        <v>41.500898999999997</v>
      </c>
      <c r="N11">
        <v>99.127733000000006</v>
      </c>
      <c r="O11">
        <v>115.925546</v>
      </c>
      <c r="P11">
        <v>87.415569000000005</v>
      </c>
      <c r="Q11">
        <v>5.7510450000000004</v>
      </c>
      <c r="R11">
        <v>20.742598999999998</v>
      </c>
      <c r="S11">
        <v>12.758251</v>
      </c>
      <c r="T11">
        <v>0</v>
      </c>
      <c r="U11">
        <v>402.06107700000001</v>
      </c>
      <c r="V11">
        <v>0</v>
      </c>
      <c r="W11">
        <v>0</v>
      </c>
      <c r="X11">
        <v>73.042312999999993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3.6954250000000002</v>
      </c>
      <c r="AF11">
        <v>8.5199269999999991</v>
      </c>
      <c r="AG11">
        <v>41.630704000000001</v>
      </c>
      <c r="AH11">
        <v>0</v>
      </c>
      <c r="AI11">
        <v>0</v>
      </c>
      <c r="AJ11">
        <v>0</v>
      </c>
      <c r="AK11">
        <v>49.343859000000002</v>
      </c>
      <c r="AL11">
        <v>51.319265000000001</v>
      </c>
      <c r="AM11">
        <v>0</v>
      </c>
      <c r="AN11">
        <v>0.42243399999999998</v>
      </c>
      <c r="AO11">
        <v>0</v>
      </c>
      <c r="AP11">
        <v>2.4597760000000002</v>
      </c>
      <c r="AQ11">
        <v>0</v>
      </c>
      <c r="AR11">
        <v>3.1798510000000002</v>
      </c>
      <c r="AS11">
        <v>9.6864489999999996</v>
      </c>
      <c r="AT11">
        <v>14.398427999999999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1616.2094629999999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360.351675</v>
      </c>
      <c r="L12">
        <v>212.87337199999999</v>
      </c>
      <c r="M12">
        <v>41.500898999999997</v>
      </c>
      <c r="N12">
        <v>78.005533</v>
      </c>
      <c r="O12">
        <v>109.81931</v>
      </c>
      <c r="P12">
        <v>87.415569000000005</v>
      </c>
      <c r="Q12">
        <v>5.7510450000000004</v>
      </c>
      <c r="R12">
        <v>20.742598999999998</v>
      </c>
      <c r="S12">
        <v>12.758251</v>
      </c>
      <c r="T12">
        <v>0</v>
      </c>
      <c r="U12">
        <v>402.06107700000001</v>
      </c>
      <c r="V12">
        <v>0</v>
      </c>
      <c r="W12">
        <v>0</v>
      </c>
      <c r="X12">
        <v>73.042312999999993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3.6954250000000002</v>
      </c>
      <c r="AF12">
        <v>8.5199269999999991</v>
      </c>
      <c r="AG12">
        <v>41.630704000000001</v>
      </c>
      <c r="AH12">
        <v>0</v>
      </c>
      <c r="AI12">
        <v>0</v>
      </c>
      <c r="AJ12">
        <v>0</v>
      </c>
      <c r="AK12">
        <v>49.343859000000002</v>
      </c>
      <c r="AL12">
        <v>16.734542999999999</v>
      </c>
      <c r="AM12">
        <v>0</v>
      </c>
      <c r="AN12">
        <v>0.42243399999999998</v>
      </c>
      <c r="AO12">
        <v>0</v>
      </c>
      <c r="AP12">
        <v>2.4597760000000002</v>
      </c>
      <c r="AQ12">
        <v>0</v>
      </c>
      <c r="AR12">
        <v>3.1798510000000002</v>
      </c>
      <c r="AS12">
        <v>9.6864489999999996</v>
      </c>
      <c r="AT12">
        <v>14.398427999999999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1554.3930390000003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360.354941</v>
      </c>
      <c r="L13">
        <v>212.87337199999999</v>
      </c>
      <c r="M13">
        <v>41.500898999999997</v>
      </c>
      <c r="N13">
        <v>104.888333</v>
      </c>
      <c r="O13">
        <v>115.925546</v>
      </c>
      <c r="P13">
        <v>87.415569000000005</v>
      </c>
      <c r="Q13">
        <v>5.7510450000000004</v>
      </c>
      <c r="R13">
        <v>20.742598999999998</v>
      </c>
      <c r="S13">
        <v>12.835017000000001</v>
      </c>
      <c r="T13">
        <v>0</v>
      </c>
      <c r="U13">
        <v>402.06107700000001</v>
      </c>
      <c r="V13">
        <v>0</v>
      </c>
      <c r="W13">
        <v>0</v>
      </c>
      <c r="X13">
        <v>73.042312999999993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3.6954250000000002</v>
      </c>
      <c r="AF13">
        <v>8.5199269999999991</v>
      </c>
      <c r="AG13">
        <v>41.630704000000001</v>
      </c>
      <c r="AH13">
        <v>0</v>
      </c>
      <c r="AI13">
        <v>0</v>
      </c>
      <c r="AJ13">
        <v>0</v>
      </c>
      <c r="AK13">
        <v>49.343859000000002</v>
      </c>
      <c r="AL13">
        <v>2.2312720000000001</v>
      </c>
      <c r="AM13">
        <v>0</v>
      </c>
      <c r="AN13">
        <v>0.42243399999999998</v>
      </c>
      <c r="AO13">
        <v>0</v>
      </c>
      <c r="AP13">
        <v>2.4597760000000002</v>
      </c>
      <c r="AQ13">
        <v>0</v>
      </c>
      <c r="AR13">
        <v>3.1798510000000002</v>
      </c>
      <c r="AS13">
        <v>9.6864489999999996</v>
      </c>
      <c r="AT13">
        <v>14.398427999999999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1572.958836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360.351675</v>
      </c>
      <c r="L14">
        <v>212.87337199999999</v>
      </c>
      <c r="M14">
        <v>41.500898999999997</v>
      </c>
      <c r="N14">
        <v>78.005533</v>
      </c>
      <c r="O14">
        <v>94.457710000000006</v>
      </c>
      <c r="P14">
        <v>87.415569000000005</v>
      </c>
      <c r="Q14">
        <v>5.7510450000000004</v>
      </c>
      <c r="R14">
        <v>20.742598999999998</v>
      </c>
      <c r="S14">
        <v>12.835017000000001</v>
      </c>
      <c r="T14">
        <v>0</v>
      </c>
      <c r="U14">
        <v>402.06107700000001</v>
      </c>
      <c r="V14">
        <v>0</v>
      </c>
      <c r="W14">
        <v>0</v>
      </c>
      <c r="X14">
        <v>73.042312999999993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3.6954250000000002</v>
      </c>
      <c r="AF14">
        <v>8.5199269999999991</v>
      </c>
      <c r="AG14">
        <v>41.630704000000001</v>
      </c>
      <c r="AH14">
        <v>0</v>
      </c>
      <c r="AI14">
        <v>0</v>
      </c>
      <c r="AJ14">
        <v>0</v>
      </c>
      <c r="AK14">
        <v>49.343859000000002</v>
      </c>
      <c r="AL14">
        <v>2.2312720000000001</v>
      </c>
      <c r="AM14">
        <v>0</v>
      </c>
      <c r="AN14">
        <v>0.42243399999999998</v>
      </c>
      <c r="AO14">
        <v>0</v>
      </c>
      <c r="AP14">
        <v>2.4597760000000002</v>
      </c>
      <c r="AQ14">
        <v>0</v>
      </c>
      <c r="AR14">
        <v>3.1798510000000002</v>
      </c>
      <c r="AS14">
        <v>9.6864489999999996</v>
      </c>
      <c r="AT14">
        <v>10.236181999999999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1520.4426880000003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360.354941</v>
      </c>
      <c r="L15">
        <v>212.87337199999999</v>
      </c>
      <c r="M15">
        <v>41.500898999999997</v>
      </c>
      <c r="N15">
        <v>78.005533</v>
      </c>
      <c r="O15">
        <v>108.85921</v>
      </c>
      <c r="P15">
        <v>87.415569000000005</v>
      </c>
      <c r="Q15">
        <v>5.7510450000000004</v>
      </c>
      <c r="R15">
        <v>21.343903000000001</v>
      </c>
      <c r="S15">
        <v>13.251196999999999</v>
      </c>
      <c r="T15">
        <v>0</v>
      </c>
      <c r="U15">
        <v>402.06107700000001</v>
      </c>
      <c r="V15">
        <v>0</v>
      </c>
      <c r="W15">
        <v>0</v>
      </c>
      <c r="X15">
        <v>73.042312999999993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3.6954250000000002</v>
      </c>
      <c r="AF15">
        <v>8.5199269999999991</v>
      </c>
      <c r="AG15">
        <v>41.630704000000001</v>
      </c>
      <c r="AH15">
        <v>0</v>
      </c>
      <c r="AI15">
        <v>0</v>
      </c>
      <c r="AJ15">
        <v>0</v>
      </c>
      <c r="AK15">
        <v>49.343859000000002</v>
      </c>
      <c r="AL15">
        <v>2.2312720000000001</v>
      </c>
      <c r="AM15">
        <v>0</v>
      </c>
      <c r="AN15">
        <v>0.42243399999999998</v>
      </c>
      <c r="AO15">
        <v>0</v>
      </c>
      <c r="AP15">
        <v>2.4597760000000002</v>
      </c>
      <c r="AQ15">
        <v>0</v>
      </c>
      <c r="AR15">
        <v>3.1798510000000002</v>
      </c>
      <c r="AS15">
        <v>9.6864489999999996</v>
      </c>
      <c r="AT15">
        <v>14.398427999999999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1540.0271839999998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360.351675</v>
      </c>
      <c r="L16">
        <v>212.87337199999999</v>
      </c>
      <c r="M16">
        <v>41.500898999999997</v>
      </c>
      <c r="N16">
        <v>78.005533</v>
      </c>
      <c r="O16">
        <v>109.81931</v>
      </c>
      <c r="P16">
        <v>87.415569000000005</v>
      </c>
      <c r="Q16">
        <v>5.7510450000000004</v>
      </c>
      <c r="R16">
        <v>21.343903000000001</v>
      </c>
      <c r="S16">
        <v>13.251196999999999</v>
      </c>
      <c r="T16">
        <v>0</v>
      </c>
      <c r="U16">
        <v>402.06107700000001</v>
      </c>
      <c r="V16">
        <v>0</v>
      </c>
      <c r="W16">
        <v>0</v>
      </c>
      <c r="X16">
        <v>73.042312999999993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3.6954250000000002</v>
      </c>
      <c r="AF16">
        <v>8.5199269999999991</v>
      </c>
      <c r="AG16">
        <v>41.630704000000001</v>
      </c>
      <c r="AH16">
        <v>0</v>
      </c>
      <c r="AI16">
        <v>0</v>
      </c>
      <c r="AJ16">
        <v>0</v>
      </c>
      <c r="AK16">
        <v>49.343859000000002</v>
      </c>
      <c r="AL16">
        <v>2.2312720000000001</v>
      </c>
      <c r="AM16">
        <v>0</v>
      </c>
      <c r="AN16">
        <v>0.42243399999999998</v>
      </c>
      <c r="AO16">
        <v>0</v>
      </c>
      <c r="AP16">
        <v>2.4597760000000002</v>
      </c>
      <c r="AQ16">
        <v>0</v>
      </c>
      <c r="AR16">
        <v>3.1798510000000002</v>
      </c>
      <c r="AS16">
        <v>9.6864489999999996</v>
      </c>
      <c r="AT16">
        <v>14.398427999999999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1540.9840179999999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360.354941</v>
      </c>
      <c r="L17">
        <v>212.87337199999999</v>
      </c>
      <c r="M17">
        <v>41.500898999999997</v>
      </c>
      <c r="N17">
        <v>86.646433000000002</v>
      </c>
      <c r="O17">
        <v>115.925546</v>
      </c>
      <c r="P17">
        <v>87.415569000000005</v>
      </c>
      <c r="Q17">
        <v>5.7510450000000004</v>
      </c>
      <c r="R17">
        <v>20.742598999999998</v>
      </c>
      <c r="S17">
        <v>12.835017000000001</v>
      </c>
      <c r="T17">
        <v>0</v>
      </c>
      <c r="U17">
        <v>402.06107700000001</v>
      </c>
      <c r="V17">
        <v>0</v>
      </c>
      <c r="W17">
        <v>0</v>
      </c>
      <c r="X17">
        <v>70.461709999999997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3.6954250000000002</v>
      </c>
      <c r="AF17">
        <v>8.5199269999999991</v>
      </c>
      <c r="AG17">
        <v>41.630704000000001</v>
      </c>
      <c r="AH17">
        <v>0</v>
      </c>
      <c r="AI17">
        <v>0</v>
      </c>
      <c r="AJ17">
        <v>0</v>
      </c>
      <c r="AK17">
        <v>49.343859000000002</v>
      </c>
      <c r="AL17">
        <v>2.2312720000000001</v>
      </c>
      <c r="AM17">
        <v>0</v>
      </c>
      <c r="AN17">
        <v>0.42243399999999998</v>
      </c>
      <c r="AO17">
        <v>0</v>
      </c>
      <c r="AP17">
        <v>2.4597760000000002</v>
      </c>
      <c r="AQ17">
        <v>0</v>
      </c>
      <c r="AR17">
        <v>3.1798510000000002</v>
      </c>
      <c r="AS17">
        <v>9.6864489999999996</v>
      </c>
      <c r="AT17">
        <v>14.398427999999999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1552.1363330000001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360.351675</v>
      </c>
      <c r="L18">
        <v>212.87337199999999</v>
      </c>
      <c r="M18">
        <v>41.500898999999997</v>
      </c>
      <c r="N18">
        <v>78.005533</v>
      </c>
      <c r="O18">
        <v>99.258210000000005</v>
      </c>
      <c r="P18">
        <v>87.415569000000005</v>
      </c>
      <c r="Q18">
        <v>5.7510450000000004</v>
      </c>
      <c r="R18">
        <v>20.742598999999998</v>
      </c>
      <c r="S18">
        <v>12.835017000000001</v>
      </c>
      <c r="T18">
        <v>0</v>
      </c>
      <c r="U18">
        <v>402.06107700000001</v>
      </c>
      <c r="V18">
        <v>0</v>
      </c>
      <c r="W18">
        <v>0</v>
      </c>
      <c r="X18">
        <v>70.461709999999997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3.6954250000000002</v>
      </c>
      <c r="AF18">
        <v>8.5199269999999991</v>
      </c>
      <c r="AG18">
        <v>41.630704000000001</v>
      </c>
      <c r="AH18">
        <v>0</v>
      </c>
      <c r="AI18">
        <v>0</v>
      </c>
      <c r="AJ18">
        <v>0</v>
      </c>
      <c r="AK18">
        <v>49.343859000000002</v>
      </c>
      <c r="AL18">
        <v>2.2312720000000001</v>
      </c>
      <c r="AM18">
        <v>0</v>
      </c>
      <c r="AN18">
        <v>0.42243399999999998</v>
      </c>
      <c r="AO18">
        <v>0</v>
      </c>
      <c r="AP18">
        <v>2.4597760000000002</v>
      </c>
      <c r="AQ18">
        <v>0</v>
      </c>
      <c r="AR18">
        <v>3.1798510000000002</v>
      </c>
      <c r="AS18">
        <v>9.6864489999999996</v>
      </c>
      <c r="AT18">
        <v>14.398427999999999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1526.8248310000001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360.354941</v>
      </c>
      <c r="L19">
        <v>212.87337199999999</v>
      </c>
      <c r="M19">
        <v>41.500898999999997</v>
      </c>
      <c r="N19">
        <v>95.620998999999998</v>
      </c>
      <c r="O19">
        <v>115.925546</v>
      </c>
      <c r="P19">
        <v>87.415569000000005</v>
      </c>
      <c r="Q19">
        <v>5.7510450000000004</v>
      </c>
      <c r="R19">
        <v>20.754221999999999</v>
      </c>
      <c r="S19">
        <v>12.823276999999999</v>
      </c>
      <c r="T19">
        <v>0</v>
      </c>
      <c r="U19">
        <v>402.06107700000001</v>
      </c>
      <c r="V19">
        <v>0</v>
      </c>
      <c r="W19">
        <v>0</v>
      </c>
      <c r="X19">
        <v>69.578542999999996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3.6954250000000002</v>
      </c>
      <c r="AF19">
        <v>8.5199269999999991</v>
      </c>
      <c r="AG19">
        <v>41.630704000000001</v>
      </c>
      <c r="AH19">
        <v>0</v>
      </c>
      <c r="AI19">
        <v>0</v>
      </c>
      <c r="AJ19">
        <v>0</v>
      </c>
      <c r="AK19">
        <v>49.343859000000002</v>
      </c>
      <c r="AL19">
        <v>2.2312720000000001</v>
      </c>
      <c r="AM19">
        <v>0</v>
      </c>
      <c r="AN19">
        <v>0.42243399999999998</v>
      </c>
      <c r="AO19">
        <v>0</v>
      </c>
      <c r="AP19">
        <v>6.7643849999999999</v>
      </c>
      <c r="AQ19">
        <v>0</v>
      </c>
      <c r="AR19">
        <v>3.1798510000000002</v>
      </c>
      <c r="AS19">
        <v>9.6864489999999996</v>
      </c>
      <c r="AT19">
        <v>14.398427999999999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1564.532224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360.351675</v>
      </c>
      <c r="L20">
        <v>212.87337199999999</v>
      </c>
      <c r="M20">
        <v>41.500898999999997</v>
      </c>
      <c r="N20">
        <v>78.005533</v>
      </c>
      <c r="O20">
        <v>89.657210000000006</v>
      </c>
      <c r="P20">
        <v>87.415569000000005</v>
      </c>
      <c r="Q20">
        <v>5.7510450000000004</v>
      </c>
      <c r="R20">
        <v>20.754221999999999</v>
      </c>
      <c r="S20">
        <v>12.823276999999999</v>
      </c>
      <c r="T20">
        <v>0</v>
      </c>
      <c r="U20">
        <v>402.06107700000001</v>
      </c>
      <c r="V20">
        <v>0</v>
      </c>
      <c r="W20">
        <v>0</v>
      </c>
      <c r="X20">
        <v>69.578542999999996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3.6954250000000002</v>
      </c>
      <c r="AF20">
        <v>8.5199269999999991</v>
      </c>
      <c r="AG20">
        <v>41.630704000000001</v>
      </c>
      <c r="AH20">
        <v>0</v>
      </c>
      <c r="AI20">
        <v>0</v>
      </c>
      <c r="AJ20">
        <v>0</v>
      </c>
      <c r="AK20">
        <v>49.343859000000002</v>
      </c>
      <c r="AL20">
        <v>2.2312720000000001</v>
      </c>
      <c r="AM20">
        <v>0</v>
      </c>
      <c r="AN20">
        <v>0.42243399999999998</v>
      </c>
      <c r="AO20">
        <v>0</v>
      </c>
      <c r="AP20">
        <v>6.7643849999999999</v>
      </c>
      <c r="AQ20">
        <v>0</v>
      </c>
      <c r="AR20">
        <v>3.1798510000000002</v>
      </c>
      <c r="AS20">
        <v>9.6864489999999996</v>
      </c>
      <c r="AT20">
        <v>10.236181999999999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1516.4829100000002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360.354941</v>
      </c>
      <c r="L21">
        <v>212.87337199999999</v>
      </c>
      <c r="M21">
        <v>41.500898999999997</v>
      </c>
      <c r="N21">
        <v>78.005533</v>
      </c>
      <c r="O21">
        <v>96.37791</v>
      </c>
      <c r="P21">
        <v>87.415569000000005</v>
      </c>
      <c r="Q21">
        <v>5.7510450000000004</v>
      </c>
      <c r="R21">
        <v>14.040571999999999</v>
      </c>
      <c r="S21">
        <v>12.823276999999999</v>
      </c>
      <c r="T21">
        <v>0</v>
      </c>
      <c r="U21">
        <v>402.06107700000001</v>
      </c>
      <c r="V21">
        <v>0</v>
      </c>
      <c r="W21">
        <v>0</v>
      </c>
      <c r="X21">
        <v>69.578542999999996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3.6954250000000002</v>
      </c>
      <c r="AF21">
        <v>8.5199269999999991</v>
      </c>
      <c r="AG21">
        <v>41.630704000000001</v>
      </c>
      <c r="AH21">
        <v>0</v>
      </c>
      <c r="AI21">
        <v>0</v>
      </c>
      <c r="AJ21">
        <v>0</v>
      </c>
      <c r="AK21">
        <v>49.343859000000002</v>
      </c>
      <c r="AL21">
        <v>2.2312720000000001</v>
      </c>
      <c r="AM21">
        <v>0</v>
      </c>
      <c r="AN21">
        <v>0.42243399999999998</v>
      </c>
      <c r="AO21">
        <v>0</v>
      </c>
      <c r="AP21">
        <v>6.7643849999999999</v>
      </c>
      <c r="AQ21">
        <v>0</v>
      </c>
      <c r="AR21">
        <v>3.1798510000000002</v>
      </c>
      <c r="AS21">
        <v>9.6864489999999996</v>
      </c>
      <c r="AT21">
        <v>14.398427999999999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1520.6554720000004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360.351675</v>
      </c>
      <c r="L22">
        <v>212.87337199999999</v>
      </c>
      <c r="M22">
        <v>41.500898999999997</v>
      </c>
      <c r="N22">
        <v>82.806032999999999</v>
      </c>
      <c r="O22">
        <v>115.925546</v>
      </c>
      <c r="P22">
        <v>87.415569000000005</v>
      </c>
      <c r="Q22">
        <v>5.7510450000000004</v>
      </c>
      <c r="R22">
        <v>14.040571999999999</v>
      </c>
      <c r="S22">
        <v>12.823276999999999</v>
      </c>
      <c r="T22">
        <v>0</v>
      </c>
      <c r="U22">
        <v>402.06107700000001</v>
      </c>
      <c r="V22">
        <v>0</v>
      </c>
      <c r="W22">
        <v>0</v>
      </c>
      <c r="X22">
        <v>69.578542999999996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3.6954250000000002</v>
      </c>
      <c r="AF22">
        <v>8.5199269999999991</v>
      </c>
      <c r="AG22">
        <v>41.630704000000001</v>
      </c>
      <c r="AH22">
        <v>0</v>
      </c>
      <c r="AI22">
        <v>0</v>
      </c>
      <c r="AJ22">
        <v>0</v>
      </c>
      <c r="AK22">
        <v>49.343859000000002</v>
      </c>
      <c r="AL22">
        <v>2.2312720000000001</v>
      </c>
      <c r="AM22">
        <v>0</v>
      </c>
      <c r="AN22">
        <v>0.42243399999999998</v>
      </c>
      <c r="AO22">
        <v>0</v>
      </c>
      <c r="AP22">
        <v>6.7643849999999999</v>
      </c>
      <c r="AQ22">
        <v>0</v>
      </c>
      <c r="AR22">
        <v>3.1798510000000002</v>
      </c>
      <c r="AS22">
        <v>9.6864489999999996</v>
      </c>
      <c r="AT22">
        <v>14.398427999999999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1545.0003420000003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359.71791899999999</v>
      </c>
      <c r="L23">
        <v>212.87337199999999</v>
      </c>
      <c r="M23">
        <v>41.500898999999997</v>
      </c>
      <c r="N23">
        <v>106.808533</v>
      </c>
      <c r="O23">
        <v>115.925546</v>
      </c>
      <c r="P23">
        <v>99.370350000000002</v>
      </c>
      <c r="Q23">
        <v>5.738499</v>
      </c>
      <c r="R23">
        <v>13.24938</v>
      </c>
      <c r="S23">
        <v>8.0552390000000003</v>
      </c>
      <c r="T23">
        <v>0</v>
      </c>
      <c r="U23">
        <v>402.06107700000001</v>
      </c>
      <c r="V23">
        <v>0</v>
      </c>
      <c r="W23">
        <v>0</v>
      </c>
      <c r="X23">
        <v>88.780542999999994</v>
      </c>
      <c r="Y23">
        <v>0</v>
      </c>
      <c r="Z23">
        <v>0</v>
      </c>
      <c r="AA23">
        <v>0</v>
      </c>
      <c r="AB23">
        <v>0</v>
      </c>
      <c r="AC23">
        <v>9.2916939999999997</v>
      </c>
      <c r="AD23">
        <v>0</v>
      </c>
      <c r="AE23">
        <v>3.6954250000000002</v>
      </c>
      <c r="AF23">
        <v>8.5199269999999991</v>
      </c>
      <c r="AG23">
        <v>41.630704000000001</v>
      </c>
      <c r="AH23">
        <v>0</v>
      </c>
      <c r="AI23">
        <v>0</v>
      </c>
      <c r="AJ23">
        <v>0</v>
      </c>
      <c r="AK23">
        <v>49.343859000000002</v>
      </c>
      <c r="AL23">
        <v>2.2312720000000001</v>
      </c>
      <c r="AM23">
        <v>0</v>
      </c>
      <c r="AN23">
        <v>0.42243399999999998</v>
      </c>
      <c r="AO23">
        <v>0</v>
      </c>
      <c r="AP23">
        <v>2.4597760000000002</v>
      </c>
      <c r="AQ23">
        <v>0</v>
      </c>
      <c r="AR23">
        <v>3.1798510000000002</v>
      </c>
      <c r="AS23">
        <v>9.6864489999999996</v>
      </c>
      <c r="AT23">
        <v>14.398427999999999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1598.941176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359.71364199999999</v>
      </c>
      <c r="L24">
        <v>212.87337199999999</v>
      </c>
      <c r="M24">
        <v>41.500898999999997</v>
      </c>
      <c r="N24">
        <v>104.888333</v>
      </c>
      <c r="O24">
        <v>115.925546</v>
      </c>
      <c r="P24">
        <v>99.370350000000002</v>
      </c>
      <c r="Q24">
        <v>5.738499</v>
      </c>
      <c r="R24">
        <v>13.24938</v>
      </c>
      <c r="S24">
        <v>8.0552390000000003</v>
      </c>
      <c r="T24">
        <v>0</v>
      </c>
      <c r="U24">
        <v>402.06107700000001</v>
      </c>
      <c r="V24">
        <v>0</v>
      </c>
      <c r="W24">
        <v>0</v>
      </c>
      <c r="X24">
        <v>111.517374</v>
      </c>
      <c r="Y24">
        <v>0</v>
      </c>
      <c r="Z24">
        <v>0</v>
      </c>
      <c r="AA24">
        <v>0</v>
      </c>
      <c r="AB24">
        <v>0</v>
      </c>
      <c r="AC24">
        <v>9.2916939999999997</v>
      </c>
      <c r="AD24">
        <v>0</v>
      </c>
      <c r="AE24">
        <v>3.6954250000000002</v>
      </c>
      <c r="AF24">
        <v>8.5199269999999991</v>
      </c>
      <c r="AG24">
        <v>41.630704000000001</v>
      </c>
      <c r="AH24">
        <v>0</v>
      </c>
      <c r="AI24">
        <v>0</v>
      </c>
      <c r="AJ24">
        <v>0</v>
      </c>
      <c r="AK24">
        <v>49.343859000000002</v>
      </c>
      <c r="AL24">
        <v>2.2312720000000001</v>
      </c>
      <c r="AM24">
        <v>0</v>
      </c>
      <c r="AN24">
        <v>0.42243399999999998</v>
      </c>
      <c r="AO24">
        <v>0</v>
      </c>
      <c r="AP24">
        <v>1.721843</v>
      </c>
      <c r="AQ24">
        <v>0</v>
      </c>
      <c r="AR24">
        <v>3.1798510000000002</v>
      </c>
      <c r="AS24">
        <v>9.6864489999999996</v>
      </c>
      <c r="AT24">
        <v>14.398427999999999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1619.0155970000003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360.631395</v>
      </c>
      <c r="L25">
        <v>212.87337199999999</v>
      </c>
      <c r="M25">
        <v>54.942298999999998</v>
      </c>
      <c r="N25">
        <v>111.426614</v>
      </c>
      <c r="O25">
        <v>115.925546</v>
      </c>
      <c r="P25">
        <v>99.370350000000002</v>
      </c>
      <c r="Q25">
        <v>5.738499</v>
      </c>
      <c r="R25">
        <v>13.24938</v>
      </c>
      <c r="S25">
        <v>8.0552390000000003</v>
      </c>
      <c r="T25">
        <v>0</v>
      </c>
      <c r="U25">
        <v>402.06107700000001</v>
      </c>
      <c r="V25">
        <v>0</v>
      </c>
      <c r="W25">
        <v>0</v>
      </c>
      <c r="X25">
        <v>112.58219</v>
      </c>
      <c r="Y25">
        <v>0</v>
      </c>
      <c r="Z25">
        <v>0</v>
      </c>
      <c r="AA25">
        <v>0</v>
      </c>
      <c r="AB25">
        <v>12.54217</v>
      </c>
      <c r="AC25">
        <v>9.2916939999999997</v>
      </c>
      <c r="AD25">
        <v>0</v>
      </c>
      <c r="AE25">
        <v>3.6954250000000002</v>
      </c>
      <c r="AF25">
        <v>8.5199269999999991</v>
      </c>
      <c r="AG25">
        <v>41.630704000000001</v>
      </c>
      <c r="AH25">
        <v>18.184294000000001</v>
      </c>
      <c r="AI25">
        <v>0</v>
      </c>
      <c r="AJ25">
        <v>0</v>
      </c>
      <c r="AK25">
        <v>49.343859000000002</v>
      </c>
      <c r="AL25">
        <v>2.2312720000000001</v>
      </c>
      <c r="AM25">
        <v>0</v>
      </c>
      <c r="AN25">
        <v>0.42243399999999998</v>
      </c>
      <c r="AO25">
        <v>0</v>
      </c>
      <c r="AP25">
        <v>1.721843</v>
      </c>
      <c r="AQ25">
        <v>7.5607879999999996</v>
      </c>
      <c r="AR25">
        <v>3.1798510000000002</v>
      </c>
      <c r="AS25">
        <v>9.6864489999999996</v>
      </c>
      <c r="AT25">
        <v>14.398427999999999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1679.2650990000004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364.83800000000002</v>
      </c>
      <c r="L26">
        <v>212.87337199999999</v>
      </c>
      <c r="M26">
        <v>41.500898999999997</v>
      </c>
      <c r="N26">
        <v>90.486833000000004</v>
      </c>
      <c r="O26">
        <v>115.925546</v>
      </c>
      <c r="P26">
        <v>99.370350000000002</v>
      </c>
      <c r="Q26">
        <v>5.738499</v>
      </c>
      <c r="R26">
        <v>13.24938</v>
      </c>
      <c r="S26">
        <v>14.382778</v>
      </c>
      <c r="T26">
        <v>0</v>
      </c>
      <c r="U26">
        <v>402.06107700000001</v>
      </c>
      <c r="V26">
        <v>0</v>
      </c>
      <c r="W26">
        <v>0</v>
      </c>
      <c r="X26">
        <v>141.629752</v>
      </c>
      <c r="Y26">
        <v>0</v>
      </c>
      <c r="Z26">
        <v>0</v>
      </c>
      <c r="AA26">
        <v>0</v>
      </c>
      <c r="AB26">
        <v>12.54217</v>
      </c>
      <c r="AC26">
        <v>9.2916939999999997</v>
      </c>
      <c r="AD26">
        <v>0</v>
      </c>
      <c r="AE26">
        <v>3.6954250000000002</v>
      </c>
      <c r="AF26">
        <v>8.5199269999999991</v>
      </c>
      <c r="AG26">
        <v>41.630704000000001</v>
      </c>
      <c r="AH26">
        <v>32.731729000000001</v>
      </c>
      <c r="AI26">
        <v>0</v>
      </c>
      <c r="AJ26">
        <v>0</v>
      </c>
      <c r="AK26">
        <v>49.343859000000002</v>
      </c>
      <c r="AL26">
        <v>2.2312720000000001</v>
      </c>
      <c r="AM26">
        <v>0</v>
      </c>
      <c r="AN26">
        <v>0.42243399999999998</v>
      </c>
      <c r="AO26">
        <v>0</v>
      </c>
      <c r="AP26">
        <v>6.0264519999999999</v>
      </c>
      <c r="AQ26">
        <v>22.682362000000001</v>
      </c>
      <c r="AR26">
        <v>3.1798510000000002</v>
      </c>
      <c r="AS26">
        <v>9.6864489999999996</v>
      </c>
      <c r="AT26">
        <v>11.2598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1715.3006140000005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528.22448499999996</v>
      </c>
      <c r="L27">
        <v>257.30680000000001</v>
      </c>
      <c r="M27">
        <v>85.886322000000007</v>
      </c>
      <c r="N27">
        <v>111.426614</v>
      </c>
      <c r="O27">
        <v>115.925546</v>
      </c>
      <c r="P27">
        <v>99.370350000000002</v>
      </c>
      <c r="Q27">
        <v>17.475557999999999</v>
      </c>
      <c r="R27">
        <v>34.969721999999997</v>
      </c>
      <c r="S27">
        <v>21.666577</v>
      </c>
      <c r="T27">
        <v>0</v>
      </c>
      <c r="U27">
        <v>402.06107700000001</v>
      </c>
      <c r="V27">
        <v>0</v>
      </c>
      <c r="W27">
        <v>0</v>
      </c>
      <c r="X27">
        <v>141.629752</v>
      </c>
      <c r="Y27">
        <v>0</v>
      </c>
      <c r="Z27">
        <v>0</v>
      </c>
      <c r="AA27">
        <v>0</v>
      </c>
      <c r="AB27">
        <v>12.54217</v>
      </c>
      <c r="AC27">
        <v>9.2916939999999997</v>
      </c>
      <c r="AD27">
        <v>0</v>
      </c>
      <c r="AE27">
        <v>3.6954250000000002</v>
      </c>
      <c r="AF27">
        <v>8.5199269999999991</v>
      </c>
      <c r="AG27">
        <v>41.630704000000001</v>
      </c>
      <c r="AH27">
        <v>54.007353000000002</v>
      </c>
      <c r="AI27">
        <v>0</v>
      </c>
      <c r="AJ27">
        <v>0</v>
      </c>
      <c r="AK27">
        <v>49.343859000000002</v>
      </c>
      <c r="AL27">
        <v>2.2312720000000001</v>
      </c>
      <c r="AM27">
        <v>0</v>
      </c>
      <c r="AN27">
        <v>0.42243399999999998</v>
      </c>
      <c r="AO27">
        <v>0</v>
      </c>
      <c r="AP27">
        <v>6.0264519999999999</v>
      </c>
      <c r="AQ27">
        <v>37.803938000000002</v>
      </c>
      <c r="AR27">
        <v>8.4796029999999991</v>
      </c>
      <c r="AS27">
        <v>9.6864489999999996</v>
      </c>
      <c r="AT27">
        <v>14.398427999999999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2074.0225110000001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630.89281700000004</v>
      </c>
      <c r="L28">
        <v>257.30680000000001</v>
      </c>
      <c r="M28">
        <v>85.886322000000007</v>
      </c>
      <c r="N28">
        <v>111.426614</v>
      </c>
      <c r="O28">
        <v>115.925546</v>
      </c>
      <c r="P28">
        <v>99.370350000000002</v>
      </c>
      <c r="Q28">
        <v>20.95112</v>
      </c>
      <c r="R28">
        <v>40.698734999999999</v>
      </c>
      <c r="S28">
        <v>25.337135</v>
      </c>
      <c r="T28">
        <v>0</v>
      </c>
      <c r="U28">
        <v>402.06107700000001</v>
      </c>
      <c r="V28">
        <v>0</v>
      </c>
      <c r="W28">
        <v>0</v>
      </c>
      <c r="X28">
        <v>141.629752</v>
      </c>
      <c r="Y28">
        <v>0</v>
      </c>
      <c r="Z28">
        <v>0</v>
      </c>
      <c r="AA28">
        <v>0</v>
      </c>
      <c r="AB28">
        <v>12.54217</v>
      </c>
      <c r="AC28">
        <v>9.2916939999999997</v>
      </c>
      <c r="AD28">
        <v>0</v>
      </c>
      <c r="AE28">
        <v>3.6954250000000002</v>
      </c>
      <c r="AF28">
        <v>8.5199269999999991</v>
      </c>
      <c r="AG28">
        <v>41.630704000000001</v>
      </c>
      <c r="AH28">
        <v>76.374035000000006</v>
      </c>
      <c r="AI28">
        <v>0</v>
      </c>
      <c r="AJ28">
        <v>0</v>
      </c>
      <c r="AK28">
        <v>49.343859000000002</v>
      </c>
      <c r="AL28">
        <v>2.2312720000000001</v>
      </c>
      <c r="AM28">
        <v>0</v>
      </c>
      <c r="AN28">
        <v>0.42243399999999998</v>
      </c>
      <c r="AO28">
        <v>0</v>
      </c>
      <c r="AP28">
        <v>6.0264519999999999</v>
      </c>
      <c r="AQ28">
        <v>52.925511999999998</v>
      </c>
      <c r="AR28">
        <v>38.158214000000001</v>
      </c>
      <c r="AS28">
        <v>9.6864489999999996</v>
      </c>
      <c r="AT28">
        <v>14.398427999999999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2256.7328429999993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659.05305999999996</v>
      </c>
      <c r="L29">
        <v>466.18055299999997</v>
      </c>
      <c r="M29">
        <v>85.886322000000007</v>
      </c>
      <c r="N29">
        <v>111.426614</v>
      </c>
      <c r="O29">
        <v>115.925546</v>
      </c>
      <c r="P29">
        <v>99.370350000000002</v>
      </c>
      <c r="Q29">
        <v>20.95112</v>
      </c>
      <c r="R29">
        <v>40.698734999999999</v>
      </c>
      <c r="S29">
        <v>25.337135</v>
      </c>
      <c r="T29">
        <v>0</v>
      </c>
      <c r="U29">
        <v>402.06107700000001</v>
      </c>
      <c r="V29">
        <v>0</v>
      </c>
      <c r="W29">
        <v>0</v>
      </c>
      <c r="X29">
        <v>141.629752</v>
      </c>
      <c r="Y29">
        <v>0</v>
      </c>
      <c r="Z29">
        <v>0</v>
      </c>
      <c r="AA29">
        <v>0</v>
      </c>
      <c r="AB29">
        <v>12.54217</v>
      </c>
      <c r="AC29">
        <v>9.2916939999999997</v>
      </c>
      <c r="AD29">
        <v>8.7512150000000002</v>
      </c>
      <c r="AE29">
        <v>13.549891000000001</v>
      </c>
      <c r="AF29">
        <v>17.039854999999999</v>
      </c>
      <c r="AG29">
        <v>41.630704000000001</v>
      </c>
      <c r="AH29">
        <v>112.288015</v>
      </c>
      <c r="AI29">
        <v>0</v>
      </c>
      <c r="AJ29">
        <v>0</v>
      </c>
      <c r="AK29">
        <v>49.343859000000002</v>
      </c>
      <c r="AL29">
        <v>2.2312720000000001</v>
      </c>
      <c r="AM29">
        <v>0</v>
      </c>
      <c r="AN29">
        <v>0.42243399999999998</v>
      </c>
      <c r="AO29">
        <v>0</v>
      </c>
      <c r="AP29">
        <v>1.721843</v>
      </c>
      <c r="AQ29">
        <v>59.760463999999999</v>
      </c>
      <c r="AR29">
        <v>38.158214000000001</v>
      </c>
      <c r="AS29">
        <v>9.6864489999999996</v>
      </c>
      <c r="AT29">
        <v>14.398427999999999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2559.3367709999998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659.05305999999996</v>
      </c>
      <c r="L30">
        <v>488.440876</v>
      </c>
      <c r="M30">
        <v>85.886322000000007</v>
      </c>
      <c r="N30">
        <v>111.426614</v>
      </c>
      <c r="O30">
        <v>115.925546</v>
      </c>
      <c r="P30">
        <v>99.370350000000002</v>
      </c>
      <c r="Q30">
        <v>20.95112</v>
      </c>
      <c r="R30">
        <v>40.698734999999999</v>
      </c>
      <c r="S30">
        <v>25.337135</v>
      </c>
      <c r="T30">
        <v>0</v>
      </c>
      <c r="U30">
        <v>402.06107700000001</v>
      </c>
      <c r="V30">
        <v>0</v>
      </c>
      <c r="W30">
        <v>0</v>
      </c>
      <c r="X30">
        <v>141.629752</v>
      </c>
      <c r="Y30">
        <v>0</v>
      </c>
      <c r="Z30">
        <v>0</v>
      </c>
      <c r="AA30">
        <v>0</v>
      </c>
      <c r="AB30">
        <v>12.644555</v>
      </c>
      <c r="AC30">
        <v>9.2916939999999997</v>
      </c>
      <c r="AD30">
        <v>17.502431000000001</v>
      </c>
      <c r="AE30">
        <v>27.099782999999999</v>
      </c>
      <c r="AF30">
        <v>25.559781999999998</v>
      </c>
      <c r="AG30">
        <v>41.630704000000001</v>
      </c>
      <c r="AH30">
        <v>112.288015</v>
      </c>
      <c r="AI30">
        <v>0</v>
      </c>
      <c r="AJ30">
        <v>0</v>
      </c>
      <c r="AK30">
        <v>49.343859000000002</v>
      </c>
      <c r="AL30">
        <v>2.2312720000000001</v>
      </c>
      <c r="AM30">
        <v>0</v>
      </c>
      <c r="AN30">
        <v>0.42243399999999998</v>
      </c>
      <c r="AO30">
        <v>0</v>
      </c>
      <c r="AP30">
        <v>1.721843</v>
      </c>
      <c r="AQ30">
        <v>59.760463999999999</v>
      </c>
      <c r="AR30">
        <v>8.4796029999999991</v>
      </c>
      <c r="AS30">
        <v>9.6864489999999996</v>
      </c>
      <c r="AT30">
        <v>14.398427999999999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2582.8419029999991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659.05305999999996</v>
      </c>
      <c r="L31">
        <v>488.440876</v>
      </c>
      <c r="M31">
        <v>85.886322000000007</v>
      </c>
      <c r="N31">
        <v>111.426614</v>
      </c>
      <c r="O31">
        <v>115.925546</v>
      </c>
      <c r="P31">
        <v>99.370350000000002</v>
      </c>
      <c r="Q31">
        <v>20.95112</v>
      </c>
      <c r="R31">
        <v>40.698734999999999</v>
      </c>
      <c r="S31">
        <v>25.337135</v>
      </c>
      <c r="T31">
        <v>0</v>
      </c>
      <c r="U31">
        <v>402.06107700000001</v>
      </c>
      <c r="V31">
        <v>0</v>
      </c>
      <c r="W31">
        <v>0</v>
      </c>
      <c r="X31">
        <v>141.629752</v>
      </c>
      <c r="Y31">
        <v>0</v>
      </c>
      <c r="Z31">
        <v>0</v>
      </c>
      <c r="AA31">
        <v>0</v>
      </c>
      <c r="AB31">
        <v>25.289110999999998</v>
      </c>
      <c r="AC31">
        <v>27.903202</v>
      </c>
      <c r="AD31">
        <v>35.086033</v>
      </c>
      <c r="AE31">
        <v>47.464036999999998</v>
      </c>
      <c r="AF31">
        <v>29.346416999999999</v>
      </c>
      <c r="AG31">
        <v>41.630704000000001</v>
      </c>
      <c r="AH31">
        <v>112.288015</v>
      </c>
      <c r="AI31">
        <v>2.4444149999999998</v>
      </c>
      <c r="AJ31">
        <v>0</v>
      </c>
      <c r="AK31">
        <v>49.343859000000002</v>
      </c>
      <c r="AL31">
        <v>2.2312720000000001</v>
      </c>
      <c r="AM31">
        <v>0</v>
      </c>
      <c r="AN31">
        <v>0.42243399999999998</v>
      </c>
      <c r="AO31">
        <v>0</v>
      </c>
      <c r="AP31">
        <v>1.721843</v>
      </c>
      <c r="AQ31">
        <v>59.760463999999999</v>
      </c>
      <c r="AR31">
        <v>3.1798510000000002</v>
      </c>
      <c r="AS31">
        <v>9.6864489999999996</v>
      </c>
      <c r="AT31">
        <v>14.398427999999999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2652.9771209999994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659.05305999999996</v>
      </c>
      <c r="L32">
        <v>510.72659499999997</v>
      </c>
      <c r="M32">
        <v>85.886322000000007</v>
      </c>
      <c r="N32">
        <v>111.426614</v>
      </c>
      <c r="O32">
        <v>115.925546</v>
      </c>
      <c r="P32">
        <v>99.370350000000002</v>
      </c>
      <c r="Q32">
        <v>20.95112</v>
      </c>
      <c r="R32">
        <v>40.698734999999999</v>
      </c>
      <c r="S32">
        <v>25.337135</v>
      </c>
      <c r="T32">
        <v>0</v>
      </c>
      <c r="U32">
        <v>402.06107700000001</v>
      </c>
      <c r="V32">
        <v>0</v>
      </c>
      <c r="W32">
        <v>0</v>
      </c>
      <c r="X32">
        <v>141.629752</v>
      </c>
      <c r="Y32">
        <v>0</v>
      </c>
      <c r="Z32">
        <v>0</v>
      </c>
      <c r="AA32">
        <v>0</v>
      </c>
      <c r="AB32">
        <v>37.933666000000002</v>
      </c>
      <c r="AC32">
        <v>27.903202</v>
      </c>
      <c r="AD32">
        <v>35.086033</v>
      </c>
      <c r="AE32">
        <v>47.464036999999998</v>
      </c>
      <c r="AF32">
        <v>29.346416999999999</v>
      </c>
      <c r="AG32">
        <v>41.630704000000001</v>
      </c>
      <c r="AH32">
        <v>112.288015</v>
      </c>
      <c r="AI32">
        <v>15.888695</v>
      </c>
      <c r="AJ32">
        <v>0</v>
      </c>
      <c r="AK32">
        <v>49.343859000000002</v>
      </c>
      <c r="AL32">
        <v>2.2312720000000001</v>
      </c>
      <c r="AM32">
        <v>0</v>
      </c>
      <c r="AN32">
        <v>0.42243399999999998</v>
      </c>
      <c r="AO32">
        <v>0</v>
      </c>
      <c r="AP32">
        <v>1.721843</v>
      </c>
      <c r="AQ32">
        <v>59.760463999999999</v>
      </c>
      <c r="AR32">
        <v>3.1798510000000002</v>
      </c>
      <c r="AS32">
        <v>9.6864489999999996</v>
      </c>
      <c r="AT32">
        <v>11.2598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2698.2130469999993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659.05305999999996</v>
      </c>
      <c r="L33">
        <v>510.72659499999997</v>
      </c>
      <c r="M33">
        <v>85.886322000000007</v>
      </c>
      <c r="N33">
        <v>111.426614</v>
      </c>
      <c r="O33">
        <v>115.925546</v>
      </c>
      <c r="P33">
        <v>99.370350000000002</v>
      </c>
      <c r="Q33">
        <v>20.95112</v>
      </c>
      <c r="R33">
        <v>40.698734999999999</v>
      </c>
      <c r="S33">
        <v>25.337135</v>
      </c>
      <c r="T33">
        <v>0</v>
      </c>
      <c r="U33">
        <v>402.06107700000001</v>
      </c>
      <c r="V33">
        <v>0</v>
      </c>
      <c r="W33">
        <v>0</v>
      </c>
      <c r="X33">
        <v>141.629752</v>
      </c>
      <c r="Y33">
        <v>0</v>
      </c>
      <c r="Z33">
        <v>0</v>
      </c>
      <c r="AA33">
        <v>0</v>
      </c>
      <c r="AB33">
        <v>37.933666000000002</v>
      </c>
      <c r="AC33">
        <v>27.903202</v>
      </c>
      <c r="AD33">
        <v>35.086033</v>
      </c>
      <c r="AE33">
        <v>47.464036999999998</v>
      </c>
      <c r="AF33">
        <v>29.346416999999999</v>
      </c>
      <c r="AG33">
        <v>41.630704000000001</v>
      </c>
      <c r="AH33">
        <v>112.288015</v>
      </c>
      <c r="AI33">
        <v>15.888695</v>
      </c>
      <c r="AJ33">
        <v>0</v>
      </c>
      <c r="AK33">
        <v>49.343859000000002</v>
      </c>
      <c r="AL33">
        <v>2.2312720000000001</v>
      </c>
      <c r="AM33">
        <v>0</v>
      </c>
      <c r="AN33">
        <v>0.42243399999999998</v>
      </c>
      <c r="AO33">
        <v>0</v>
      </c>
      <c r="AP33">
        <v>1.721843</v>
      </c>
      <c r="AQ33">
        <v>59.760463999999999</v>
      </c>
      <c r="AR33">
        <v>8.4796029999999991</v>
      </c>
      <c r="AS33">
        <v>9.6864489999999996</v>
      </c>
      <c r="AT33">
        <v>14.398427999999999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2706.6514269999998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659.05305999999996</v>
      </c>
      <c r="L34">
        <v>533.05167100000006</v>
      </c>
      <c r="M34">
        <v>85.886322000000007</v>
      </c>
      <c r="N34">
        <v>111.426614</v>
      </c>
      <c r="O34">
        <v>115.925546</v>
      </c>
      <c r="P34">
        <v>99.370350000000002</v>
      </c>
      <c r="Q34">
        <v>20.95112</v>
      </c>
      <c r="R34">
        <v>40.698734999999999</v>
      </c>
      <c r="S34">
        <v>25.337135</v>
      </c>
      <c r="T34">
        <v>0</v>
      </c>
      <c r="U34">
        <v>402.06107700000001</v>
      </c>
      <c r="V34">
        <v>0</v>
      </c>
      <c r="W34">
        <v>0</v>
      </c>
      <c r="X34">
        <v>141.629752</v>
      </c>
      <c r="Y34">
        <v>0</v>
      </c>
      <c r="Z34">
        <v>0</v>
      </c>
      <c r="AA34">
        <v>0</v>
      </c>
      <c r="AB34">
        <v>37.933666000000002</v>
      </c>
      <c r="AC34">
        <v>27.903202</v>
      </c>
      <c r="AD34">
        <v>35.086033</v>
      </c>
      <c r="AE34">
        <v>47.464036999999998</v>
      </c>
      <c r="AF34">
        <v>29.346416999999999</v>
      </c>
      <c r="AG34">
        <v>41.630704000000001</v>
      </c>
      <c r="AH34">
        <v>112.288015</v>
      </c>
      <c r="AI34">
        <v>15.888695</v>
      </c>
      <c r="AJ34">
        <v>0</v>
      </c>
      <c r="AK34">
        <v>49.343859000000002</v>
      </c>
      <c r="AL34">
        <v>2.2312720000000001</v>
      </c>
      <c r="AM34">
        <v>0</v>
      </c>
      <c r="AN34">
        <v>0.42243399999999998</v>
      </c>
      <c r="AO34">
        <v>0</v>
      </c>
      <c r="AP34">
        <v>1.721843</v>
      </c>
      <c r="AQ34">
        <v>59.760463999999999</v>
      </c>
      <c r="AR34">
        <v>38.158214000000001</v>
      </c>
      <c r="AS34">
        <v>15.627471</v>
      </c>
      <c r="AT34">
        <v>14.398427999999999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2764.5961359999997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659.05305999999996</v>
      </c>
      <c r="L35">
        <v>532.75192300000003</v>
      </c>
      <c r="M35">
        <v>85.886322000000007</v>
      </c>
      <c r="N35">
        <v>111.426614</v>
      </c>
      <c r="O35">
        <v>115.925546</v>
      </c>
      <c r="P35">
        <v>99.370350000000002</v>
      </c>
      <c r="Q35">
        <v>20.95112</v>
      </c>
      <c r="R35">
        <v>40.698734999999999</v>
      </c>
      <c r="S35">
        <v>25.337135</v>
      </c>
      <c r="T35">
        <v>0</v>
      </c>
      <c r="U35">
        <v>402.06107700000001</v>
      </c>
      <c r="V35">
        <v>0</v>
      </c>
      <c r="W35">
        <v>0</v>
      </c>
      <c r="X35">
        <v>141.629752</v>
      </c>
      <c r="Y35">
        <v>0</v>
      </c>
      <c r="Z35">
        <v>0</v>
      </c>
      <c r="AA35">
        <v>0</v>
      </c>
      <c r="AB35">
        <v>37.933666000000002</v>
      </c>
      <c r="AC35">
        <v>27.903202</v>
      </c>
      <c r="AD35">
        <v>35.086033</v>
      </c>
      <c r="AE35">
        <v>47.464036999999998</v>
      </c>
      <c r="AF35">
        <v>29.346416999999999</v>
      </c>
      <c r="AG35">
        <v>41.630704000000001</v>
      </c>
      <c r="AH35">
        <v>112.288015</v>
      </c>
      <c r="AI35">
        <v>15.888695</v>
      </c>
      <c r="AJ35">
        <v>0</v>
      </c>
      <c r="AK35">
        <v>49.343859000000002</v>
      </c>
      <c r="AL35">
        <v>2.2312720000000001</v>
      </c>
      <c r="AM35">
        <v>0</v>
      </c>
      <c r="AN35">
        <v>0.42243399999999998</v>
      </c>
      <c r="AO35">
        <v>0</v>
      </c>
      <c r="AP35">
        <v>1.721843</v>
      </c>
      <c r="AQ35">
        <v>59.760463999999999</v>
      </c>
      <c r="AR35">
        <v>38.158214000000001</v>
      </c>
      <c r="AS35">
        <v>15.627471</v>
      </c>
      <c r="AT35">
        <v>14.398427999999999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2764.2963879999998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659.05305999999996</v>
      </c>
      <c r="L36">
        <v>555.06031499999995</v>
      </c>
      <c r="M36">
        <v>85.886322000000007</v>
      </c>
      <c r="N36">
        <v>111.426614</v>
      </c>
      <c r="O36">
        <v>115.925546</v>
      </c>
      <c r="P36">
        <v>99.370350000000002</v>
      </c>
      <c r="Q36">
        <v>20.95112</v>
      </c>
      <c r="R36">
        <v>40.698734999999999</v>
      </c>
      <c r="S36">
        <v>25.337135</v>
      </c>
      <c r="T36">
        <v>0</v>
      </c>
      <c r="U36">
        <v>402.06107700000001</v>
      </c>
      <c r="V36">
        <v>0</v>
      </c>
      <c r="W36">
        <v>0</v>
      </c>
      <c r="X36">
        <v>141.629752</v>
      </c>
      <c r="Y36">
        <v>0</v>
      </c>
      <c r="Z36">
        <v>0</v>
      </c>
      <c r="AA36">
        <v>0</v>
      </c>
      <c r="AB36">
        <v>25.212322</v>
      </c>
      <c r="AC36">
        <v>18.583387999999999</v>
      </c>
      <c r="AD36">
        <v>26.253646</v>
      </c>
      <c r="AE36">
        <v>47.464036999999998</v>
      </c>
      <c r="AF36">
        <v>29.346416999999999</v>
      </c>
      <c r="AG36">
        <v>41.630704000000001</v>
      </c>
      <c r="AH36">
        <v>112.288015</v>
      </c>
      <c r="AI36">
        <v>2.4444149999999998</v>
      </c>
      <c r="AJ36">
        <v>0</v>
      </c>
      <c r="AK36">
        <v>49.343859000000002</v>
      </c>
      <c r="AL36">
        <v>2.2312720000000001</v>
      </c>
      <c r="AM36">
        <v>0</v>
      </c>
      <c r="AN36">
        <v>0.42243399999999998</v>
      </c>
      <c r="AO36">
        <v>0</v>
      </c>
      <c r="AP36">
        <v>1.721843</v>
      </c>
      <c r="AQ36">
        <v>59.760463999999999</v>
      </c>
      <c r="AR36">
        <v>8.4796029999999991</v>
      </c>
      <c r="AS36">
        <v>9.6864489999999996</v>
      </c>
      <c r="AT36">
        <v>14.398427999999999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2706.6673219999998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659.05305999999996</v>
      </c>
      <c r="L37">
        <v>577.44393400000001</v>
      </c>
      <c r="M37">
        <v>85.886322000000007</v>
      </c>
      <c r="N37">
        <v>111.426614</v>
      </c>
      <c r="O37">
        <v>115.925546</v>
      </c>
      <c r="P37">
        <v>99.370350000000002</v>
      </c>
      <c r="Q37">
        <v>20.95112</v>
      </c>
      <c r="R37">
        <v>40.698734999999999</v>
      </c>
      <c r="S37">
        <v>25.337135</v>
      </c>
      <c r="T37">
        <v>0</v>
      </c>
      <c r="U37">
        <v>402.06107700000001</v>
      </c>
      <c r="V37">
        <v>0</v>
      </c>
      <c r="W37">
        <v>0</v>
      </c>
      <c r="X37">
        <v>141.629752</v>
      </c>
      <c r="Y37">
        <v>0</v>
      </c>
      <c r="Z37">
        <v>0</v>
      </c>
      <c r="AA37">
        <v>0</v>
      </c>
      <c r="AB37">
        <v>12.54217</v>
      </c>
      <c r="AC37">
        <v>9.2916939999999997</v>
      </c>
      <c r="AD37">
        <v>17.502431000000001</v>
      </c>
      <c r="AE37">
        <v>27.099782999999999</v>
      </c>
      <c r="AF37">
        <v>17.039854999999999</v>
      </c>
      <c r="AG37">
        <v>41.630704000000001</v>
      </c>
      <c r="AH37">
        <v>89.830411999999995</v>
      </c>
      <c r="AI37">
        <v>0</v>
      </c>
      <c r="AJ37">
        <v>0</v>
      </c>
      <c r="AK37">
        <v>49.343859000000002</v>
      </c>
      <c r="AL37">
        <v>16.734542999999999</v>
      </c>
      <c r="AM37">
        <v>0</v>
      </c>
      <c r="AN37">
        <v>0.42243399999999998</v>
      </c>
      <c r="AO37">
        <v>0</v>
      </c>
      <c r="AP37">
        <v>1.4758659999999999</v>
      </c>
      <c r="AQ37">
        <v>59.760463999999999</v>
      </c>
      <c r="AR37">
        <v>3.1798510000000002</v>
      </c>
      <c r="AS37">
        <v>9.6864489999999996</v>
      </c>
      <c r="AT37">
        <v>14.398427999999999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2649.7225879999996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659.05305999999996</v>
      </c>
      <c r="L38">
        <v>599.99458800000002</v>
      </c>
      <c r="M38">
        <v>85.886322000000007</v>
      </c>
      <c r="N38">
        <v>111.426614</v>
      </c>
      <c r="O38">
        <v>115.925546</v>
      </c>
      <c r="P38">
        <v>99.370350000000002</v>
      </c>
      <c r="Q38">
        <v>20.95112</v>
      </c>
      <c r="R38">
        <v>40.698734999999999</v>
      </c>
      <c r="S38">
        <v>25.337135</v>
      </c>
      <c r="T38">
        <v>0</v>
      </c>
      <c r="U38">
        <v>402.06107700000001</v>
      </c>
      <c r="V38">
        <v>0</v>
      </c>
      <c r="W38">
        <v>0</v>
      </c>
      <c r="X38">
        <v>141.629752</v>
      </c>
      <c r="Y38">
        <v>0</v>
      </c>
      <c r="Z38">
        <v>0</v>
      </c>
      <c r="AA38">
        <v>0</v>
      </c>
      <c r="AB38">
        <v>12.54217</v>
      </c>
      <c r="AC38">
        <v>9.2916939999999997</v>
      </c>
      <c r="AD38">
        <v>8.7512150000000002</v>
      </c>
      <c r="AE38">
        <v>13.549891000000001</v>
      </c>
      <c r="AF38">
        <v>17.039854999999999</v>
      </c>
      <c r="AG38">
        <v>41.630704000000001</v>
      </c>
      <c r="AH38">
        <v>67.372809000000004</v>
      </c>
      <c r="AI38">
        <v>0</v>
      </c>
      <c r="AJ38">
        <v>0</v>
      </c>
      <c r="AK38">
        <v>49.343859000000002</v>
      </c>
      <c r="AL38">
        <v>51.319265000000001</v>
      </c>
      <c r="AM38">
        <v>0</v>
      </c>
      <c r="AN38">
        <v>0.42243399999999998</v>
      </c>
      <c r="AO38">
        <v>0</v>
      </c>
      <c r="AP38">
        <v>1.4758659999999999</v>
      </c>
      <c r="AQ38">
        <v>59.760463999999999</v>
      </c>
      <c r="AR38">
        <v>3.1798510000000002</v>
      </c>
      <c r="AS38">
        <v>9.6864489999999996</v>
      </c>
      <c r="AT38">
        <v>12.283419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2659.9842439999998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659.05305999999996</v>
      </c>
      <c r="L39">
        <v>623.05589999999995</v>
      </c>
      <c r="M39">
        <v>85.886322000000007</v>
      </c>
      <c r="N39">
        <v>111.426614</v>
      </c>
      <c r="O39">
        <v>115.925546</v>
      </c>
      <c r="P39">
        <v>99.370350000000002</v>
      </c>
      <c r="Q39">
        <v>20.95112</v>
      </c>
      <c r="R39">
        <v>40.698734999999999</v>
      </c>
      <c r="S39">
        <v>25.337135</v>
      </c>
      <c r="T39">
        <v>0</v>
      </c>
      <c r="U39">
        <v>402.06107700000001</v>
      </c>
      <c r="V39">
        <v>0</v>
      </c>
      <c r="W39">
        <v>0</v>
      </c>
      <c r="X39">
        <v>141.629752</v>
      </c>
      <c r="Y39">
        <v>0</v>
      </c>
      <c r="Z39">
        <v>0</v>
      </c>
      <c r="AA39">
        <v>0</v>
      </c>
      <c r="AB39">
        <v>12.54217</v>
      </c>
      <c r="AC39">
        <v>9.2916939999999997</v>
      </c>
      <c r="AD39">
        <v>0</v>
      </c>
      <c r="AE39">
        <v>3.6954250000000002</v>
      </c>
      <c r="AF39">
        <v>17.039854999999999</v>
      </c>
      <c r="AG39">
        <v>41.630704000000001</v>
      </c>
      <c r="AH39">
        <v>40.005446999999997</v>
      </c>
      <c r="AI39">
        <v>0</v>
      </c>
      <c r="AJ39">
        <v>0</v>
      </c>
      <c r="AK39">
        <v>49.343859000000002</v>
      </c>
      <c r="AL39">
        <v>51.319265000000001</v>
      </c>
      <c r="AM39">
        <v>0</v>
      </c>
      <c r="AN39">
        <v>0.42243399999999998</v>
      </c>
      <c r="AO39">
        <v>0</v>
      </c>
      <c r="AP39">
        <v>1.4758659999999999</v>
      </c>
      <c r="AQ39">
        <v>59.760463999999999</v>
      </c>
      <c r="AR39">
        <v>3.1798510000000002</v>
      </c>
      <c r="AS39">
        <v>9.6864489999999996</v>
      </c>
      <c r="AT39">
        <v>14.398427999999999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2639.1875219999997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659.05305999999996</v>
      </c>
      <c r="L40">
        <v>627.09171500000002</v>
      </c>
      <c r="M40">
        <v>85.886322000000007</v>
      </c>
      <c r="N40">
        <v>111.426614</v>
      </c>
      <c r="O40">
        <v>115.925546</v>
      </c>
      <c r="P40">
        <v>99.370350000000002</v>
      </c>
      <c r="Q40">
        <v>20.95112</v>
      </c>
      <c r="R40">
        <v>40.698734999999999</v>
      </c>
      <c r="S40">
        <v>25.337135</v>
      </c>
      <c r="T40">
        <v>0</v>
      </c>
      <c r="U40">
        <v>402.06107700000001</v>
      </c>
      <c r="V40">
        <v>0</v>
      </c>
      <c r="W40">
        <v>0</v>
      </c>
      <c r="X40">
        <v>141.629752</v>
      </c>
      <c r="Y40">
        <v>0</v>
      </c>
      <c r="Z40">
        <v>0</v>
      </c>
      <c r="AA40">
        <v>0</v>
      </c>
      <c r="AB40">
        <v>12.54217</v>
      </c>
      <c r="AC40">
        <v>9.2916939999999997</v>
      </c>
      <c r="AD40">
        <v>0</v>
      </c>
      <c r="AE40">
        <v>3.6954250000000002</v>
      </c>
      <c r="AF40">
        <v>17.039854999999999</v>
      </c>
      <c r="AG40">
        <v>41.630704000000001</v>
      </c>
      <c r="AH40">
        <v>20.002723</v>
      </c>
      <c r="AI40">
        <v>0</v>
      </c>
      <c r="AJ40">
        <v>0</v>
      </c>
      <c r="AK40">
        <v>49.343859000000002</v>
      </c>
      <c r="AL40">
        <v>51.319265000000001</v>
      </c>
      <c r="AM40">
        <v>0</v>
      </c>
      <c r="AN40">
        <v>0.42243399999999998</v>
      </c>
      <c r="AO40">
        <v>0</v>
      </c>
      <c r="AP40">
        <v>1.4758659999999999</v>
      </c>
      <c r="AQ40">
        <v>59.760463999999999</v>
      </c>
      <c r="AR40">
        <v>3.1798510000000002</v>
      </c>
      <c r="AS40">
        <v>9.6864489999999996</v>
      </c>
      <c r="AT40">
        <v>14.398427999999999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2623.220613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659.05305999999996</v>
      </c>
      <c r="L41">
        <v>627.09171500000002</v>
      </c>
      <c r="M41">
        <v>85.886322000000007</v>
      </c>
      <c r="N41">
        <v>111.426614</v>
      </c>
      <c r="O41">
        <v>115.925546</v>
      </c>
      <c r="P41">
        <v>99.370350000000002</v>
      </c>
      <c r="Q41">
        <v>20.95112</v>
      </c>
      <c r="R41">
        <v>40.698734999999999</v>
      </c>
      <c r="S41">
        <v>25.337135</v>
      </c>
      <c r="T41">
        <v>0</v>
      </c>
      <c r="U41">
        <v>402.06107700000001</v>
      </c>
      <c r="V41">
        <v>0</v>
      </c>
      <c r="W41">
        <v>0</v>
      </c>
      <c r="X41">
        <v>141.629752</v>
      </c>
      <c r="Y41">
        <v>0</v>
      </c>
      <c r="Z41">
        <v>0</v>
      </c>
      <c r="AA41">
        <v>0</v>
      </c>
      <c r="AB41">
        <v>12.54217</v>
      </c>
      <c r="AC41">
        <v>9.2916939999999997</v>
      </c>
      <c r="AD41">
        <v>0</v>
      </c>
      <c r="AE41">
        <v>3.6954250000000002</v>
      </c>
      <c r="AF41">
        <v>17.039854999999999</v>
      </c>
      <c r="AG41">
        <v>41.630704000000001</v>
      </c>
      <c r="AH41">
        <v>0</v>
      </c>
      <c r="AI41">
        <v>0</v>
      </c>
      <c r="AJ41">
        <v>0</v>
      </c>
      <c r="AK41">
        <v>49.343859000000002</v>
      </c>
      <c r="AL41">
        <v>51.319265000000001</v>
      </c>
      <c r="AM41">
        <v>0</v>
      </c>
      <c r="AN41">
        <v>0.42243399999999998</v>
      </c>
      <c r="AO41">
        <v>0</v>
      </c>
      <c r="AP41">
        <v>1.4758659999999999</v>
      </c>
      <c r="AQ41">
        <v>59.760463999999999</v>
      </c>
      <c r="AR41">
        <v>38.158214000000001</v>
      </c>
      <c r="AS41">
        <v>15.627471</v>
      </c>
      <c r="AT41">
        <v>14.398427999999999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2644.137275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659.05305999999996</v>
      </c>
      <c r="L42">
        <v>627.09171500000002</v>
      </c>
      <c r="M42">
        <v>85.886322000000007</v>
      </c>
      <c r="N42">
        <v>111.426614</v>
      </c>
      <c r="O42">
        <v>115.925546</v>
      </c>
      <c r="P42">
        <v>99.370350000000002</v>
      </c>
      <c r="Q42">
        <v>20.95112</v>
      </c>
      <c r="R42">
        <v>40.698734999999999</v>
      </c>
      <c r="S42">
        <v>25.337135</v>
      </c>
      <c r="T42">
        <v>0</v>
      </c>
      <c r="U42">
        <v>402.06107700000001</v>
      </c>
      <c r="V42">
        <v>0</v>
      </c>
      <c r="W42">
        <v>0</v>
      </c>
      <c r="X42">
        <v>141.629752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3.6954250000000002</v>
      </c>
      <c r="AF42">
        <v>17.039854999999999</v>
      </c>
      <c r="AG42">
        <v>41.630704000000001</v>
      </c>
      <c r="AH42">
        <v>0</v>
      </c>
      <c r="AI42">
        <v>0</v>
      </c>
      <c r="AJ42">
        <v>0</v>
      </c>
      <c r="AK42">
        <v>49.343859000000002</v>
      </c>
      <c r="AL42">
        <v>16.734542999999999</v>
      </c>
      <c r="AM42">
        <v>0</v>
      </c>
      <c r="AN42">
        <v>0.42243399999999998</v>
      </c>
      <c r="AO42">
        <v>0</v>
      </c>
      <c r="AP42">
        <v>1.4758659999999999</v>
      </c>
      <c r="AQ42">
        <v>59.760463999999999</v>
      </c>
      <c r="AR42">
        <v>38.158214000000001</v>
      </c>
      <c r="AS42">
        <v>15.627471</v>
      </c>
      <c r="AT42">
        <v>14.398427999999999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2587.7186889999998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659.05305999999996</v>
      </c>
      <c r="L43">
        <v>627.09171500000002</v>
      </c>
      <c r="M43">
        <v>85.886322000000007</v>
      </c>
      <c r="N43">
        <v>111.426614</v>
      </c>
      <c r="O43">
        <v>115.925546</v>
      </c>
      <c r="P43">
        <v>99.370350000000002</v>
      </c>
      <c r="Q43">
        <v>20.95112</v>
      </c>
      <c r="R43">
        <v>40.698734999999999</v>
      </c>
      <c r="S43">
        <v>25.337135</v>
      </c>
      <c r="T43">
        <v>0</v>
      </c>
      <c r="U43">
        <v>402.06107700000001</v>
      </c>
      <c r="V43">
        <v>0</v>
      </c>
      <c r="W43">
        <v>0</v>
      </c>
      <c r="X43">
        <v>141.629752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3.6954250000000002</v>
      </c>
      <c r="AF43">
        <v>17.039854999999999</v>
      </c>
      <c r="AG43">
        <v>41.630704000000001</v>
      </c>
      <c r="AH43">
        <v>0</v>
      </c>
      <c r="AI43">
        <v>0</v>
      </c>
      <c r="AJ43">
        <v>0</v>
      </c>
      <c r="AK43">
        <v>49.343859000000002</v>
      </c>
      <c r="AL43">
        <v>2.2312720000000001</v>
      </c>
      <c r="AM43">
        <v>0</v>
      </c>
      <c r="AN43">
        <v>0.42243399999999998</v>
      </c>
      <c r="AO43">
        <v>0</v>
      </c>
      <c r="AP43">
        <v>1.4758659999999999</v>
      </c>
      <c r="AQ43">
        <v>44.820348000000003</v>
      </c>
      <c r="AR43">
        <v>2.119901</v>
      </c>
      <c r="AS43">
        <v>15.627471</v>
      </c>
      <c r="AT43">
        <v>14.398427999999999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2522.236989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659.05305999999996</v>
      </c>
      <c r="L44">
        <v>627.09171500000002</v>
      </c>
      <c r="M44">
        <v>85.886322000000007</v>
      </c>
      <c r="N44">
        <v>111.426614</v>
      </c>
      <c r="O44">
        <v>115.925546</v>
      </c>
      <c r="P44">
        <v>99.370350000000002</v>
      </c>
      <c r="Q44">
        <v>20.95112</v>
      </c>
      <c r="R44">
        <v>40.698734999999999</v>
      </c>
      <c r="S44">
        <v>25.337135</v>
      </c>
      <c r="T44">
        <v>0</v>
      </c>
      <c r="U44">
        <v>402.06107700000001</v>
      </c>
      <c r="V44">
        <v>0</v>
      </c>
      <c r="W44">
        <v>0</v>
      </c>
      <c r="X44">
        <v>141.629752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3.6954250000000002</v>
      </c>
      <c r="AF44">
        <v>17.039854999999999</v>
      </c>
      <c r="AG44">
        <v>41.630704000000001</v>
      </c>
      <c r="AH44">
        <v>0</v>
      </c>
      <c r="AI44">
        <v>0</v>
      </c>
      <c r="AJ44">
        <v>0</v>
      </c>
      <c r="AK44">
        <v>49.343859000000002</v>
      </c>
      <c r="AL44">
        <v>2.2312720000000001</v>
      </c>
      <c r="AM44">
        <v>0</v>
      </c>
      <c r="AN44">
        <v>0.42243399999999998</v>
      </c>
      <c r="AO44">
        <v>0</v>
      </c>
      <c r="AP44">
        <v>1.4758659999999999</v>
      </c>
      <c r="AQ44">
        <v>44.820348000000003</v>
      </c>
      <c r="AR44">
        <v>2.119901</v>
      </c>
      <c r="AS44">
        <v>15.627471</v>
      </c>
      <c r="AT44">
        <v>11.2598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2519.0983609999998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659.05305999999996</v>
      </c>
      <c r="L45">
        <v>627.09171500000002</v>
      </c>
      <c r="M45">
        <v>85.886322000000007</v>
      </c>
      <c r="N45">
        <v>111.426614</v>
      </c>
      <c r="O45">
        <v>115.925546</v>
      </c>
      <c r="P45">
        <v>99.370350000000002</v>
      </c>
      <c r="Q45">
        <v>20.95112</v>
      </c>
      <c r="R45">
        <v>40.698734999999999</v>
      </c>
      <c r="S45">
        <v>25.337135</v>
      </c>
      <c r="T45">
        <v>0</v>
      </c>
      <c r="U45">
        <v>402.06107700000001</v>
      </c>
      <c r="V45">
        <v>0</v>
      </c>
      <c r="W45">
        <v>0</v>
      </c>
      <c r="X45">
        <v>141.629752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3.6954250000000002</v>
      </c>
      <c r="AF45">
        <v>17.039854999999999</v>
      </c>
      <c r="AG45">
        <v>41.630704000000001</v>
      </c>
      <c r="AH45">
        <v>0</v>
      </c>
      <c r="AI45">
        <v>0</v>
      </c>
      <c r="AJ45">
        <v>0</v>
      </c>
      <c r="AK45">
        <v>49.343859000000002</v>
      </c>
      <c r="AL45">
        <v>2.2312720000000001</v>
      </c>
      <c r="AM45">
        <v>0</v>
      </c>
      <c r="AN45">
        <v>0.42243399999999998</v>
      </c>
      <c r="AO45">
        <v>0</v>
      </c>
      <c r="AP45">
        <v>1.4758659999999999</v>
      </c>
      <c r="AQ45">
        <v>44.820348000000003</v>
      </c>
      <c r="AR45">
        <v>2.119901</v>
      </c>
      <c r="AS45">
        <v>4.9078010000000001</v>
      </c>
      <c r="AT45">
        <v>14.398427999999999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2511.517319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659.05305999999996</v>
      </c>
      <c r="L46">
        <v>627.09171500000002</v>
      </c>
      <c r="M46">
        <v>85.886322000000007</v>
      </c>
      <c r="N46">
        <v>111.426614</v>
      </c>
      <c r="O46">
        <v>115.925546</v>
      </c>
      <c r="P46">
        <v>99.370350000000002</v>
      </c>
      <c r="Q46">
        <v>20.95112</v>
      </c>
      <c r="R46">
        <v>40.698734999999999</v>
      </c>
      <c r="S46">
        <v>25.337135</v>
      </c>
      <c r="T46">
        <v>0</v>
      </c>
      <c r="U46">
        <v>402.06107700000001</v>
      </c>
      <c r="V46">
        <v>0</v>
      </c>
      <c r="W46">
        <v>0</v>
      </c>
      <c r="X46">
        <v>141.629752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3.6954250000000002</v>
      </c>
      <c r="AF46">
        <v>17.039854999999999</v>
      </c>
      <c r="AG46">
        <v>41.630704000000001</v>
      </c>
      <c r="AH46">
        <v>0</v>
      </c>
      <c r="AI46">
        <v>0</v>
      </c>
      <c r="AJ46">
        <v>0</v>
      </c>
      <c r="AK46">
        <v>49.343859000000002</v>
      </c>
      <c r="AL46">
        <v>2.2312720000000001</v>
      </c>
      <c r="AM46">
        <v>0</v>
      </c>
      <c r="AN46">
        <v>0.42243399999999998</v>
      </c>
      <c r="AO46">
        <v>0</v>
      </c>
      <c r="AP46">
        <v>1.4758659999999999</v>
      </c>
      <c r="AQ46">
        <v>44.820348000000003</v>
      </c>
      <c r="AR46">
        <v>2.119901</v>
      </c>
      <c r="AS46">
        <v>4.9078010000000001</v>
      </c>
      <c r="AT46">
        <v>14.398427999999999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2511.517319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659.05305999999996</v>
      </c>
      <c r="L47">
        <v>478.54048999999998</v>
      </c>
      <c r="M47">
        <v>85.886322000000007</v>
      </c>
      <c r="N47">
        <v>111.426614</v>
      </c>
      <c r="O47">
        <v>115.925546</v>
      </c>
      <c r="P47">
        <v>99.370350000000002</v>
      </c>
      <c r="Q47">
        <v>20.95112</v>
      </c>
      <c r="R47">
        <v>40.698734999999999</v>
      </c>
      <c r="S47">
        <v>25.337135</v>
      </c>
      <c r="T47">
        <v>0</v>
      </c>
      <c r="U47">
        <v>402.06107700000001</v>
      </c>
      <c r="V47">
        <v>0</v>
      </c>
      <c r="W47">
        <v>0</v>
      </c>
      <c r="X47">
        <v>141.629752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3.6954250000000002</v>
      </c>
      <c r="AF47">
        <v>8.5199269999999991</v>
      </c>
      <c r="AG47">
        <v>41.630704000000001</v>
      </c>
      <c r="AH47">
        <v>0</v>
      </c>
      <c r="AI47">
        <v>0</v>
      </c>
      <c r="AJ47">
        <v>0</v>
      </c>
      <c r="AK47">
        <v>49.343859000000002</v>
      </c>
      <c r="AL47">
        <v>2.2312720000000001</v>
      </c>
      <c r="AM47">
        <v>0</v>
      </c>
      <c r="AN47">
        <v>0.42243399999999998</v>
      </c>
      <c r="AO47">
        <v>0</v>
      </c>
      <c r="AP47">
        <v>1.4758659999999999</v>
      </c>
      <c r="AQ47">
        <v>44.820348000000003</v>
      </c>
      <c r="AR47">
        <v>2.119901</v>
      </c>
      <c r="AS47">
        <v>4.9078010000000001</v>
      </c>
      <c r="AT47">
        <v>14.398427999999999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2354.4461660000002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659.05305999999996</v>
      </c>
      <c r="L48">
        <v>423.40410000000003</v>
      </c>
      <c r="M48">
        <v>85.886322000000007</v>
      </c>
      <c r="N48">
        <v>111.426614</v>
      </c>
      <c r="O48">
        <v>115.925546</v>
      </c>
      <c r="P48">
        <v>99.370350000000002</v>
      </c>
      <c r="Q48">
        <v>20.95112</v>
      </c>
      <c r="R48">
        <v>40.698734999999999</v>
      </c>
      <c r="S48">
        <v>25.337135</v>
      </c>
      <c r="T48">
        <v>0</v>
      </c>
      <c r="U48">
        <v>402.06107700000001</v>
      </c>
      <c r="V48">
        <v>0</v>
      </c>
      <c r="W48">
        <v>0</v>
      </c>
      <c r="X48">
        <v>141.629752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3.6954250000000002</v>
      </c>
      <c r="AF48">
        <v>8.5199269999999991</v>
      </c>
      <c r="AG48">
        <v>41.630704000000001</v>
      </c>
      <c r="AH48">
        <v>0</v>
      </c>
      <c r="AI48">
        <v>0</v>
      </c>
      <c r="AJ48">
        <v>0</v>
      </c>
      <c r="AK48">
        <v>49.343859000000002</v>
      </c>
      <c r="AL48">
        <v>2.2312720000000001</v>
      </c>
      <c r="AM48">
        <v>0</v>
      </c>
      <c r="AN48">
        <v>0.42243399999999998</v>
      </c>
      <c r="AO48">
        <v>0</v>
      </c>
      <c r="AP48">
        <v>2.2137989999999999</v>
      </c>
      <c r="AQ48">
        <v>35.263513000000003</v>
      </c>
      <c r="AR48">
        <v>2.119901</v>
      </c>
      <c r="AS48">
        <v>4.9078010000000001</v>
      </c>
      <c r="AT48">
        <v>14.398427999999999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2290.4908739999996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659.05305999999996</v>
      </c>
      <c r="L49">
        <v>417.64350000000002</v>
      </c>
      <c r="M49">
        <v>85.886322000000007</v>
      </c>
      <c r="N49">
        <v>111.426614</v>
      </c>
      <c r="O49">
        <v>115.925546</v>
      </c>
      <c r="P49">
        <v>99.370350000000002</v>
      </c>
      <c r="Q49">
        <v>20.95112</v>
      </c>
      <c r="R49">
        <v>40.698734999999999</v>
      </c>
      <c r="S49">
        <v>25.337135</v>
      </c>
      <c r="T49">
        <v>0</v>
      </c>
      <c r="U49">
        <v>402.06107700000001</v>
      </c>
      <c r="V49">
        <v>0</v>
      </c>
      <c r="W49">
        <v>0</v>
      </c>
      <c r="X49">
        <v>141.629752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3.6954250000000002</v>
      </c>
      <c r="AF49">
        <v>8.5199269999999991</v>
      </c>
      <c r="AG49">
        <v>41.630704000000001</v>
      </c>
      <c r="AH49">
        <v>0</v>
      </c>
      <c r="AI49">
        <v>0</v>
      </c>
      <c r="AJ49">
        <v>0</v>
      </c>
      <c r="AK49">
        <v>49.343859000000002</v>
      </c>
      <c r="AL49">
        <v>2.2312720000000001</v>
      </c>
      <c r="AM49">
        <v>0</v>
      </c>
      <c r="AN49">
        <v>0.42243399999999998</v>
      </c>
      <c r="AO49">
        <v>0</v>
      </c>
      <c r="AP49">
        <v>2.2137989999999999</v>
      </c>
      <c r="AQ49">
        <v>29.880231999999999</v>
      </c>
      <c r="AR49">
        <v>2.119901</v>
      </c>
      <c r="AS49">
        <v>4.9078010000000001</v>
      </c>
      <c r="AT49">
        <v>14.398427999999999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2279.3469929999997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659.05305999999996</v>
      </c>
      <c r="L50">
        <v>417.64350000000002</v>
      </c>
      <c r="M50">
        <v>85.886322000000007</v>
      </c>
      <c r="N50">
        <v>111.426614</v>
      </c>
      <c r="O50">
        <v>115.925546</v>
      </c>
      <c r="P50">
        <v>99.370350000000002</v>
      </c>
      <c r="Q50">
        <v>20.95112</v>
      </c>
      <c r="R50">
        <v>40.698734999999999</v>
      </c>
      <c r="S50">
        <v>25.337135</v>
      </c>
      <c r="T50">
        <v>0</v>
      </c>
      <c r="U50">
        <v>402.06107700000001</v>
      </c>
      <c r="V50">
        <v>0</v>
      </c>
      <c r="W50">
        <v>0</v>
      </c>
      <c r="X50">
        <v>141.629752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3.6954250000000002</v>
      </c>
      <c r="AF50">
        <v>8.5199269999999991</v>
      </c>
      <c r="AG50">
        <v>41.630704000000001</v>
      </c>
      <c r="AH50">
        <v>0</v>
      </c>
      <c r="AI50">
        <v>0</v>
      </c>
      <c r="AJ50">
        <v>0</v>
      </c>
      <c r="AK50">
        <v>49.343859000000002</v>
      </c>
      <c r="AL50">
        <v>2.2312720000000001</v>
      </c>
      <c r="AM50">
        <v>0</v>
      </c>
      <c r="AN50">
        <v>0.42243399999999998</v>
      </c>
      <c r="AO50">
        <v>0</v>
      </c>
      <c r="AP50">
        <v>2.2137989999999999</v>
      </c>
      <c r="AQ50">
        <v>14.940116</v>
      </c>
      <c r="AR50">
        <v>2.119901</v>
      </c>
      <c r="AS50">
        <v>4.9078010000000001</v>
      </c>
      <c r="AT50">
        <v>12.283419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2262.2918679999998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659.05305999999996</v>
      </c>
      <c r="L51">
        <v>417.64350000000002</v>
      </c>
      <c r="M51">
        <v>88.3292</v>
      </c>
      <c r="N51">
        <v>113.411812</v>
      </c>
      <c r="O51">
        <v>118.73136700000001</v>
      </c>
      <c r="P51">
        <v>99.820397</v>
      </c>
      <c r="Q51">
        <v>20.95112</v>
      </c>
      <c r="R51">
        <v>40.698734999999999</v>
      </c>
      <c r="S51">
        <v>25.337135</v>
      </c>
      <c r="T51">
        <v>0</v>
      </c>
      <c r="U51">
        <v>402.06107700000001</v>
      </c>
      <c r="V51">
        <v>0</v>
      </c>
      <c r="W51">
        <v>0</v>
      </c>
      <c r="X51">
        <v>141.629752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3.6954250000000002</v>
      </c>
      <c r="AF51">
        <v>8.5199269999999991</v>
      </c>
      <c r="AG51">
        <v>41.630704000000001</v>
      </c>
      <c r="AH51">
        <v>0</v>
      </c>
      <c r="AI51">
        <v>0</v>
      </c>
      <c r="AJ51">
        <v>0</v>
      </c>
      <c r="AK51">
        <v>49.343859000000002</v>
      </c>
      <c r="AL51">
        <v>2.2312720000000001</v>
      </c>
      <c r="AM51">
        <v>0</v>
      </c>
      <c r="AN51">
        <v>0.42243399999999998</v>
      </c>
      <c r="AO51">
        <v>0</v>
      </c>
      <c r="AP51">
        <v>2.2137989999999999</v>
      </c>
      <c r="AQ51">
        <v>0</v>
      </c>
      <c r="AR51">
        <v>2.119901</v>
      </c>
      <c r="AS51">
        <v>4.9078010000000001</v>
      </c>
      <c r="AT51">
        <v>14.398427999999999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2257.1507049999996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659.05305999999996</v>
      </c>
      <c r="L52">
        <v>417.64350000000002</v>
      </c>
      <c r="M52">
        <v>88.3292</v>
      </c>
      <c r="N52">
        <v>113.411812</v>
      </c>
      <c r="O52">
        <v>118.73136700000001</v>
      </c>
      <c r="P52">
        <v>99.820397</v>
      </c>
      <c r="Q52">
        <v>20.95112</v>
      </c>
      <c r="R52">
        <v>40.698734999999999</v>
      </c>
      <c r="S52">
        <v>25.337135</v>
      </c>
      <c r="T52">
        <v>0</v>
      </c>
      <c r="U52">
        <v>402.06107700000001</v>
      </c>
      <c r="V52">
        <v>0</v>
      </c>
      <c r="W52">
        <v>0</v>
      </c>
      <c r="X52">
        <v>141.629752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3.6954250000000002</v>
      </c>
      <c r="AF52">
        <v>8.5199269999999991</v>
      </c>
      <c r="AG52">
        <v>41.630704000000001</v>
      </c>
      <c r="AH52">
        <v>0</v>
      </c>
      <c r="AI52">
        <v>0</v>
      </c>
      <c r="AJ52">
        <v>0</v>
      </c>
      <c r="AK52">
        <v>49.343859000000002</v>
      </c>
      <c r="AL52">
        <v>2.2312720000000001</v>
      </c>
      <c r="AM52">
        <v>0</v>
      </c>
      <c r="AN52">
        <v>0.42243399999999998</v>
      </c>
      <c r="AO52">
        <v>0</v>
      </c>
      <c r="AP52">
        <v>2.2137989999999999</v>
      </c>
      <c r="AQ52">
        <v>0</v>
      </c>
      <c r="AR52">
        <v>2.119901</v>
      </c>
      <c r="AS52">
        <v>4.9078010000000001</v>
      </c>
      <c r="AT52">
        <v>14.398427999999999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2257.1507049999996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659.05305999999996</v>
      </c>
      <c r="L53">
        <v>417.64350000000002</v>
      </c>
      <c r="M53">
        <v>88.3292</v>
      </c>
      <c r="N53">
        <v>113.411812</v>
      </c>
      <c r="O53">
        <v>118.73136700000001</v>
      </c>
      <c r="P53">
        <v>99.820397</v>
      </c>
      <c r="Q53">
        <v>20.95112</v>
      </c>
      <c r="R53">
        <v>40.698734999999999</v>
      </c>
      <c r="S53">
        <v>25.337135</v>
      </c>
      <c r="T53">
        <v>0</v>
      </c>
      <c r="U53">
        <v>402.06107700000001</v>
      </c>
      <c r="V53">
        <v>0</v>
      </c>
      <c r="W53">
        <v>0</v>
      </c>
      <c r="X53">
        <v>141.629752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3.6954250000000002</v>
      </c>
      <c r="AF53">
        <v>8.5199269999999991</v>
      </c>
      <c r="AG53">
        <v>41.630704000000001</v>
      </c>
      <c r="AH53">
        <v>0</v>
      </c>
      <c r="AI53">
        <v>0</v>
      </c>
      <c r="AJ53">
        <v>0</v>
      </c>
      <c r="AK53">
        <v>49.343859000000002</v>
      </c>
      <c r="AL53">
        <v>2.2312720000000001</v>
      </c>
      <c r="AM53">
        <v>0</v>
      </c>
      <c r="AN53">
        <v>0.42243399999999998</v>
      </c>
      <c r="AO53">
        <v>0</v>
      </c>
      <c r="AP53">
        <v>6.7643849999999999</v>
      </c>
      <c r="AQ53">
        <v>0</v>
      </c>
      <c r="AR53">
        <v>2.119901</v>
      </c>
      <c r="AS53">
        <v>4.9078010000000001</v>
      </c>
      <c r="AT53">
        <v>14.398427999999999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2261.7012909999994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659.05305999999996</v>
      </c>
      <c r="L54">
        <v>417.64350000000002</v>
      </c>
      <c r="M54">
        <v>88.3292</v>
      </c>
      <c r="N54">
        <v>113.411812</v>
      </c>
      <c r="O54">
        <v>118.73136700000001</v>
      </c>
      <c r="P54">
        <v>99.820397</v>
      </c>
      <c r="Q54">
        <v>20.95112</v>
      </c>
      <c r="R54">
        <v>40.698734999999999</v>
      </c>
      <c r="S54">
        <v>25.337135</v>
      </c>
      <c r="T54">
        <v>0</v>
      </c>
      <c r="U54">
        <v>402.06107700000001</v>
      </c>
      <c r="V54">
        <v>0</v>
      </c>
      <c r="W54">
        <v>0</v>
      </c>
      <c r="X54">
        <v>141.629752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3.6954250000000002</v>
      </c>
      <c r="AF54">
        <v>8.5199269999999991</v>
      </c>
      <c r="AG54">
        <v>41.630704000000001</v>
      </c>
      <c r="AH54">
        <v>0</v>
      </c>
      <c r="AI54">
        <v>0</v>
      </c>
      <c r="AJ54">
        <v>0</v>
      </c>
      <c r="AK54">
        <v>49.343859000000002</v>
      </c>
      <c r="AL54">
        <v>2.2312720000000001</v>
      </c>
      <c r="AM54">
        <v>0</v>
      </c>
      <c r="AN54">
        <v>0.42243399999999998</v>
      </c>
      <c r="AO54">
        <v>0</v>
      </c>
      <c r="AP54">
        <v>6.7643849999999999</v>
      </c>
      <c r="AQ54">
        <v>0</v>
      </c>
      <c r="AR54">
        <v>2.119901</v>
      </c>
      <c r="AS54">
        <v>4.9078010000000001</v>
      </c>
      <c r="AT54">
        <v>14.398427999999999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2261.7012909999994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659.05305999999996</v>
      </c>
      <c r="L55">
        <v>417.64350000000002</v>
      </c>
      <c r="M55">
        <v>88.3292</v>
      </c>
      <c r="N55">
        <v>113.411812</v>
      </c>
      <c r="O55">
        <v>118.73136700000001</v>
      </c>
      <c r="P55">
        <v>99.820397</v>
      </c>
      <c r="Q55">
        <v>20.95112</v>
      </c>
      <c r="R55">
        <v>40.698734999999999</v>
      </c>
      <c r="S55">
        <v>25.337135</v>
      </c>
      <c r="T55">
        <v>0</v>
      </c>
      <c r="U55">
        <v>402.06107700000001</v>
      </c>
      <c r="V55">
        <v>0</v>
      </c>
      <c r="W55">
        <v>0</v>
      </c>
      <c r="X55">
        <v>141.629752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3.6954250000000002</v>
      </c>
      <c r="AF55">
        <v>8.5199269999999991</v>
      </c>
      <c r="AG55">
        <v>41.630704000000001</v>
      </c>
      <c r="AH55">
        <v>0</v>
      </c>
      <c r="AI55">
        <v>0</v>
      </c>
      <c r="AJ55">
        <v>0</v>
      </c>
      <c r="AK55">
        <v>49.343859000000002</v>
      </c>
      <c r="AL55">
        <v>2.2312720000000001</v>
      </c>
      <c r="AM55">
        <v>0</v>
      </c>
      <c r="AN55">
        <v>0.42243399999999998</v>
      </c>
      <c r="AO55">
        <v>0</v>
      </c>
      <c r="AP55">
        <v>2.4597760000000002</v>
      </c>
      <c r="AQ55">
        <v>0</v>
      </c>
      <c r="AR55">
        <v>2.119901</v>
      </c>
      <c r="AS55">
        <v>4.9078010000000001</v>
      </c>
      <c r="AT55">
        <v>14.398427999999999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2257.3966819999996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659.05305999999996</v>
      </c>
      <c r="L56">
        <v>304.14047799999997</v>
      </c>
      <c r="M56">
        <v>88.3292</v>
      </c>
      <c r="N56">
        <v>113.411812</v>
      </c>
      <c r="O56">
        <v>118.73136700000001</v>
      </c>
      <c r="P56">
        <v>99.820397</v>
      </c>
      <c r="Q56">
        <v>16.601866999999999</v>
      </c>
      <c r="R56">
        <v>32.300643999999998</v>
      </c>
      <c r="S56">
        <v>19.871189999999999</v>
      </c>
      <c r="T56">
        <v>0</v>
      </c>
      <c r="U56">
        <v>402.06107700000001</v>
      </c>
      <c r="V56">
        <v>0</v>
      </c>
      <c r="W56">
        <v>0</v>
      </c>
      <c r="X56">
        <v>141.629752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3.6954250000000002</v>
      </c>
      <c r="AF56">
        <v>8.5199269999999991</v>
      </c>
      <c r="AG56">
        <v>41.630704000000001</v>
      </c>
      <c r="AH56">
        <v>0</v>
      </c>
      <c r="AI56">
        <v>0</v>
      </c>
      <c r="AJ56">
        <v>0</v>
      </c>
      <c r="AK56">
        <v>49.343859000000002</v>
      </c>
      <c r="AL56">
        <v>2.2312720000000001</v>
      </c>
      <c r="AM56">
        <v>0</v>
      </c>
      <c r="AN56">
        <v>0.42243399999999998</v>
      </c>
      <c r="AO56">
        <v>0</v>
      </c>
      <c r="AP56">
        <v>2.4597760000000002</v>
      </c>
      <c r="AQ56">
        <v>0</v>
      </c>
      <c r="AR56">
        <v>2.119901</v>
      </c>
      <c r="AS56">
        <v>4.9078010000000001</v>
      </c>
      <c r="AT56">
        <v>10.236181999999999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2121.5181250000005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659.05305999999996</v>
      </c>
      <c r="L57">
        <v>284.93847799999998</v>
      </c>
      <c r="M57">
        <v>88.3292</v>
      </c>
      <c r="N57">
        <v>113.411812</v>
      </c>
      <c r="O57">
        <v>118.73136700000001</v>
      </c>
      <c r="P57">
        <v>99.820397</v>
      </c>
      <c r="Q57">
        <v>16.601866999999999</v>
      </c>
      <c r="R57">
        <v>32.300643999999998</v>
      </c>
      <c r="S57">
        <v>19.871189999999999</v>
      </c>
      <c r="T57">
        <v>0</v>
      </c>
      <c r="U57">
        <v>402.06107700000001</v>
      </c>
      <c r="V57">
        <v>0</v>
      </c>
      <c r="W57">
        <v>0</v>
      </c>
      <c r="X57">
        <v>141.629752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3.6954250000000002</v>
      </c>
      <c r="AF57">
        <v>8.5199269999999991</v>
      </c>
      <c r="AG57">
        <v>41.630704000000001</v>
      </c>
      <c r="AH57">
        <v>0</v>
      </c>
      <c r="AI57">
        <v>0</v>
      </c>
      <c r="AJ57">
        <v>0</v>
      </c>
      <c r="AK57">
        <v>49.343859000000002</v>
      </c>
      <c r="AL57">
        <v>2.2312720000000001</v>
      </c>
      <c r="AM57">
        <v>0</v>
      </c>
      <c r="AN57">
        <v>0.42243399999999998</v>
      </c>
      <c r="AO57">
        <v>0</v>
      </c>
      <c r="AP57">
        <v>2.4597760000000002</v>
      </c>
      <c r="AQ57">
        <v>0</v>
      </c>
      <c r="AR57">
        <v>2.119901</v>
      </c>
      <c r="AS57">
        <v>4.9078010000000001</v>
      </c>
      <c r="AT57">
        <v>14.398427999999999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2106.4783710000002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618.69698500000004</v>
      </c>
      <c r="L58">
        <v>304.14047799999997</v>
      </c>
      <c r="M58">
        <v>88.3292</v>
      </c>
      <c r="N58">
        <v>113.411812</v>
      </c>
      <c r="O58">
        <v>118.73136700000001</v>
      </c>
      <c r="P58">
        <v>99.820397</v>
      </c>
      <c r="Q58">
        <v>16.601866999999999</v>
      </c>
      <c r="R58">
        <v>32.300643999999998</v>
      </c>
      <c r="S58">
        <v>19.871189999999999</v>
      </c>
      <c r="T58">
        <v>0</v>
      </c>
      <c r="U58">
        <v>402.06107700000001</v>
      </c>
      <c r="V58">
        <v>0</v>
      </c>
      <c r="W58">
        <v>0</v>
      </c>
      <c r="X58">
        <v>141.629752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3.6954250000000002</v>
      </c>
      <c r="AF58">
        <v>8.5199269999999991</v>
      </c>
      <c r="AG58">
        <v>41.630704000000001</v>
      </c>
      <c r="AH58">
        <v>0</v>
      </c>
      <c r="AI58">
        <v>0</v>
      </c>
      <c r="AJ58">
        <v>0</v>
      </c>
      <c r="AK58">
        <v>49.343859000000002</v>
      </c>
      <c r="AL58">
        <v>2.2312720000000001</v>
      </c>
      <c r="AM58">
        <v>0</v>
      </c>
      <c r="AN58">
        <v>0.42243399999999998</v>
      </c>
      <c r="AO58">
        <v>0</v>
      </c>
      <c r="AP58">
        <v>2.4597760000000002</v>
      </c>
      <c r="AQ58">
        <v>0</v>
      </c>
      <c r="AR58">
        <v>2.119901</v>
      </c>
      <c r="AS58">
        <v>4.9078010000000001</v>
      </c>
      <c r="AT58">
        <v>14.398427999999999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2085.3242960000002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599.49498500000004</v>
      </c>
      <c r="L59">
        <v>323.34247800000003</v>
      </c>
      <c r="M59">
        <v>88.3292</v>
      </c>
      <c r="N59">
        <v>113.411812</v>
      </c>
      <c r="O59">
        <v>118.73136700000001</v>
      </c>
      <c r="P59">
        <v>99.820397</v>
      </c>
      <c r="Q59">
        <v>16.601866999999999</v>
      </c>
      <c r="R59">
        <v>32.300643999999998</v>
      </c>
      <c r="S59">
        <v>19.871189999999999</v>
      </c>
      <c r="T59">
        <v>0</v>
      </c>
      <c r="U59">
        <v>402.06107700000001</v>
      </c>
      <c r="V59">
        <v>0</v>
      </c>
      <c r="W59">
        <v>0</v>
      </c>
      <c r="X59">
        <v>141.629752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3.6954250000000002</v>
      </c>
      <c r="AF59">
        <v>8.5199269999999991</v>
      </c>
      <c r="AG59">
        <v>41.630704000000001</v>
      </c>
      <c r="AH59">
        <v>0</v>
      </c>
      <c r="AI59">
        <v>0</v>
      </c>
      <c r="AJ59">
        <v>0</v>
      </c>
      <c r="AK59">
        <v>49.343859000000002</v>
      </c>
      <c r="AL59">
        <v>2.2312720000000001</v>
      </c>
      <c r="AM59">
        <v>0</v>
      </c>
      <c r="AN59">
        <v>0.42243399999999998</v>
      </c>
      <c r="AO59">
        <v>0</v>
      </c>
      <c r="AP59">
        <v>2.4597760000000002</v>
      </c>
      <c r="AQ59">
        <v>0</v>
      </c>
      <c r="AR59">
        <v>2.119901</v>
      </c>
      <c r="AS59">
        <v>4.9078010000000001</v>
      </c>
      <c r="AT59">
        <v>14.398427999999999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2085.3242960000002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599.49498500000004</v>
      </c>
      <c r="L60">
        <v>323.34247800000003</v>
      </c>
      <c r="M60">
        <v>88.3292</v>
      </c>
      <c r="N60">
        <v>113.411812</v>
      </c>
      <c r="O60">
        <v>118.73136700000001</v>
      </c>
      <c r="P60">
        <v>99.820397</v>
      </c>
      <c r="Q60">
        <v>16.601866999999999</v>
      </c>
      <c r="R60">
        <v>32.300643999999998</v>
      </c>
      <c r="S60">
        <v>19.871189999999999</v>
      </c>
      <c r="T60">
        <v>0</v>
      </c>
      <c r="U60">
        <v>402.06107700000001</v>
      </c>
      <c r="V60">
        <v>0</v>
      </c>
      <c r="W60">
        <v>0</v>
      </c>
      <c r="X60">
        <v>141.629752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3.6954250000000002</v>
      </c>
      <c r="AF60">
        <v>8.5199269999999991</v>
      </c>
      <c r="AG60">
        <v>41.630704000000001</v>
      </c>
      <c r="AH60">
        <v>0</v>
      </c>
      <c r="AI60">
        <v>0</v>
      </c>
      <c r="AJ60">
        <v>0</v>
      </c>
      <c r="AK60">
        <v>49.343859000000002</v>
      </c>
      <c r="AL60">
        <v>2.2312720000000001</v>
      </c>
      <c r="AM60">
        <v>0</v>
      </c>
      <c r="AN60">
        <v>0.42243399999999998</v>
      </c>
      <c r="AO60">
        <v>0</v>
      </c>
      <c r="AP60">
        <v>2.4597760000000002</v>
      </c>
      <c r="AQ60">
        <v>0</v>
      </c>
      <c r="AR60">
        <v>2.119901</v>
      </c>
      <c r="AS60">
        <v>4.9078010000000001</v>
      </c>
      <c r="AT60">
        <v>14.398427999999999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2085.3242960000002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599.49498500000004</v>
      </c>
      <c r="L61">
        <v>323.34247800000003</v>
      </c>
      <c r="M61">
        <v>88.3292</v>
      </c>
      <c r="N61">
        <v>113.411812</v>
      </c>
      <c r="O61">
        <v>118.73136700000001</v>
      </c>
      <c r="P61">
        <v>99.820397</v>
      </c>
      <c r="Q61">
        <v>16.601866999999999</v>
      </c>
      <c r="R61">
        <v>32.300643999999998</v>
      </c>
      <c r="S61">
        <v>19.871189999999999</v>
      </c>
      <c r="T61">
        <v>0</v>
      </c>
      <c r="U61">
        <v>402.06107700000001</v>
      </c>
      <c r="V61">
        <v>0</v>
      </c>
      <c r="W61">
        <v>0</v>
      </c>
      <c r="X61">
        <v>141.629752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3.6954250000000002</v>
      </c>
      <c r="AF61">
        <v>8.5199269999999991</v>
      </c>
      <c r="AG61">
        <v>41.630704000000001</v>
      </c>
      <c r="AH61">
        <v>0</v>
      </c>
      <c r="AI61">
        <v>0</v>
      </c>
      <c r="AJ61">
        <v>0</v>
      </c>
      <c r="AK61">
        <v>49.343859000000002</v>
      </c>
      <c r="AL61">
        <v>2.2312720000000001</v>
      </c>
      <c r="AM61">
        <v>0</v>
      </c>
      <c r="AN61">
        <v>0.42243399999999998</v>
      </c>
      <c r="AO61">
        <v>0</v>
      </c>
      <c r="AP61">
        <v>6.7643849999999999</v>
      </c>
      <c r="AQ61">
        <v>0</v>
      </c>
      <c r="AR61">
        <v>2.119901</v>
      </c>
      <c r="AS61">
        <v>4.9078010000000001</v>
      </c>
      <c r="AT61">
        <v>14.398427999999999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2089.628905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599.49498500000004</v>
      </c>
      <c r="L62">
        <v>323.34247800000003</v>
      </c>
      <c r="M62">
        <v>88.3292</v>
      </c>
      <c r="N62">
        <v>113.411812</v>
      </c>
      <c r="O62">
        <v>118.73136700000001</v>
      </c>
      <c r="P62">
        <v>99.820397</v>
      </c>
      <c r="Q62">
        <v>16.601866999999999</v>
      </c>
      <c r="R62">
        <v>32.300643999999998</v>
      </c>
      <c r="S62">
        <v>19.871189999999999</v>
      </c>
      <c r="T62">
        <v>0</v>
      </c>
      <c r="U62">
        <v>402.06107700000001</v>
      </c>
      <c r="V62">
        <v>0</v>
      </c>
      <c r="W62">
        <v>0</v>
      </c>
      <c r="X62">
        <v>141.629752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3.6954250000000002</v>
      </c>
      <c r="AF62">
        <v>8.5199269999999991</v>
      </c>
      <c r="AG62">
        <v>41.630704000000001</v>
      </c>
      <c r="AH62">
        <v>0</v>
      </c>
      <c r="AI62">
        <v>0</v>
      </c>
      <c r="AJ62">
        <v>0</v>
      </c>
      <c r="AK62">
        <v>49.343859000000002</v>
      </c>
      <c r="AL62">
        <v>2.2312720000000001</v>
      </c>
      <c r="AM62">
        <v>0</v>
      </c>
      <c r="AN62">
        <v>0.42243399999999998</v>
      </c>
      <c r="AO62">
        <v>0</v>
      </c>
      <c r="AP62">
        <v>6.7643849999999999</v>
      </c>
      <c r="AQ62">
        <v>0</v>
      </c>
      <c r="AR62">
        <v>2.119901</v>
      </c>
      <c r="AS62">
        <v>4.9078010000000001</v>
      </c>
      <c r="AT62">
        <v>12.283419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2087.5138959999999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659.05305999999996</v>
      </c>
      <c r="L63">
        <v>323.08325100000002</v>
      </c>
      <c r="M63">
        <v>88.3292</v>
      </c>
      <c r="N63">
        <v>113.411812</v>
      </c>
      <c r="O63">
        <v>118.73136700000001</v>
      </c>
      <c r="P63">
        <v>99.820397</v>
      </c>
      <c r="Q63">
        <v>16.601866999999999</v>
      </c>
      <c r="R63">
        <v>32.300643999999998</v>
      </c>
      <c r="S63">
        <v>19.871189999999999</v>
      </c>
      <c r="T63">
        <v>0</v>
      </c>
      <c r="U63">
        <v>402.06107700000001</v>
      </c>
      <c r="V63">
        <v>0</v>
      </c>
      <c r="W63">
        <v>0</v>
      </c>
      <c r="X63">
        <v>141.629752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3.6954250000000002</v>
      </c>
      <c r="AF63">
        <v>8.5199269999999991</v>
      </c>
      <c r="AG63">
        <v>41.630704000000001</v>
      </c>
      <c r="AH63">
        <v>0</v>
      </c>
      <c r="AI63">
        <v>0</v>
      </c>
      <c r="AJ63">
        <v>0</v>
      </c>
      <c r="AK63">
        <v>49.343859000000002</v>
      </c>
      <c r="AL63">
        <v>2.2312720000000001</v>
      </c>
      <c r="AM63">
        <v>0</v>
      </c>
      <c r="AN63">
        <v>0.42243399999999998</v>
      </c>
      <c r="AO63">
        <v>0</v>
      </c>
      <c r="AP63">
        <v>6.7643849999999999</v>
      </c>
      <c r="AQ63">
        <v>0</v>
      </c>
      <c r="AR63">
        <v>2.119901</v>
      </c>
      <c r="AS63">
        <v>4.9078010000000001</v>
      </c>
      <c r="AT63">
        <v>14.398427999999999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2148.9277529999999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659.05305999999996</v>
      </c>
      <c r="L64">
        <v>342.28525100000002</v>
      </c>
      <c r="M64">
        <v>88.3292</v>
      </c>
      <c r="N64">
        <v>113.411812</v>
      </c>
      <c r="O64">
        <v>118.73136700000001</v>
      </c>
      <c r="P64">
        <v>99.820397</v>
      </c>
      <c r="Q64">
        <v>16.601866999999999</v>
      </c>
      <c r="R64">
        <v>32.300643999999998</v>
      </c>
      <c r="S64">
        <v>19.871189999999999</v>
      </c>
      <c r="T64">
        <v>0</v>
      </c>
      <c r="U64">
        <v>402.06107700000001</v>
      </c>
      <c r="V64">
        <v>0</v>
      </c>
      <c r="W64">
        <v>0</v>
      </c>
      <c r="X64">
        <v>141.629752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3.6954250000000002</v>
      </c>
      <c r="AF64">
        <v>8.5199269999999991</v>
      </c>
      <c r="AG64">
        <v>41.630704000000001</v>
      </c>
      <c r="AH64">
        <v>0</v>
      </c>
      <c r="AI64">
        <v>0</v>
      </c>
      <c r="AJ64">
        <v>0</v>
      </c>
      <c r="AK64">
        <v>49.343859000000002</v>
      </c>
      <c r="AL64">
        <v>2.2312720000000001</v>
      </c>
      <c r="AM64">
        <v>0</v>
      </c>
      <c r="AN64">
        <v>0.42243399999999998</v>
      </c>
      <c r="AO64">
        <v>0</v>
      </c>
      <c r="AP64">
        <v>3.0747200000000001</v>
      </c>
      <c r="AQ64">
        <v>0</v>
      </c>
      <c r="AR64">
        <v>2.119901</v>
      </c>
      <c r="AS64">
        <v>4.9078010000000001</v>
      </c>
      <c r="AT64">
        <v>14.398427999999999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2164.4400880000003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659.05305999999996</v>
      </c>
      <c r="L65">
        <v>386.9203</v>
      </c>
      <c r="M65">
        <v>88.3292</v>
      </c>
      <c r="N65">
        <v>113.411812</v>
      </c>
      <c r="O65">
        <v>118.73136700000001</v>
      </c>
      <c r="P65">
        <v>99.820397</v>
      </c>
      <c r="Q65">
        <v>20.95112</v>
      </c>
      <c r="R65">
        <v>40.698734999999999</v>
      </c>
      <c r="S65">
        <v>25.337135</v>
      </c>
      <c r="T65">
        <v>0</v>
      </c>
      <c r="U65">
        <v>402.06107700000001</v>
      </c>
      <c r="V65">
        <v>0</v>
      </c>
      <c r="W65">
        <v>0</v>
      </c>
      <c r="X65">
        <v>141.629752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3.6954250000000002</v>
      </c>
      <c r="AF65">
        <v>8.5199269999999991</v>
      </c>
      <c r="AG65">
        <v>41.630704000000001</v>
      </c>
      <c r="AH65">
        <v>0</v>
      </c>
      <c r="AI65">
        <v>0</v>
      </c>
      <c r="AJ65">
        <v>0</v>
      </c>
      <c r="AK65">
        <v>49.343859000000002</v>
      </c>
      <c r="AL65">
        <v>2.2312720000000001</v>
      </c>
      <c r="AM65">
        <v>0</v>
      </c>
      <c r="AN65">
        <v>0.42243399999999998</v>
      </c>
      <c r="AO65">
        <v>0</v>
      </c>
      <c r="AP65">
        <v>2.4597760000000002</v>
      </c>
      <c r="AQ65">
        <v>0</v>
      </c>
      <c r="AR65">
        <v>2.119901</v>
      </c>
      <c r="AS65">
        <v>4.9078010000000001</v>
      </c>
      <c r="AT65">
        <v>14.398427999999999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2226.6734819999997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659.05305999999996</v>
      </c>
      <c r="L66">
        <v>396.5213</v>
      </c>
      <c r="M66">
        <v>88.3292</v>
      </c>
      <c r="N66">
        <v>113.411812</v>
      </c>
      <c r="O66">
        <v>118.73136700000001</v>
      </c>
      <c r="P66">
        <v>99.820397</v>
      </c>
      <c r="Q66">
        <v>20.95112</v>
      </c>
      <c r="R66">
        <v>40.698734999999999</v>
      </c>
      <c r="S66">
        <v>25.337135</v>
      </c>
      <c r="T66">
        <v>0</v>
      </c>
      <c r="U66">
        <v>402.06107700000001</v>
      </c>
      <c r="V66">
        <v>0</v>
      </c>
      <c r="W66">
        <v>0</v>
      </c>
      <c r="X66">
        <v>141.629752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3.6954250000000002</v>
      </c>
      <c r="AF66">
        <v>8.5199269999999991</v>
      </c>
      <c r="AG66">
        <v>41.630704000000001</v>
      </c>
      <c r="AH66">
        <v>0</v>
      </c>
      <c r="AI66">
        <v>0</v>
      </c>
      <c r="AJ66">
        <v>0</v>
      </c>
      <c r="AK66">
        <v>49.343859000000002</v>
      </c>
      <c r="AL66">
        <v>2.2312720000000001</v>
      </c>
      <c r="AM66">
        <v>0</v>
      </c>
      <c r="AN66">
        <v>0.42243399999999998</v>
      </c>
      <c r="AO66">
        <v>0</v>
      </c>
      <c r="AP66">
        <v>1.721843</v>
      </c>
      <c r="AQ66">
        <v>0</v>
      </c>
      <c r="AR66">
        <v>2.119901</v>
      </c>
      <c r="AS66">
        <v>4.9078010000000001</v>
      </c>
      <c r="AT66">
        <v>14.398427999999999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2235.5365489999995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659.05305999999996</v>
      </c>
      <c r="L67">
        <v>367.7183</v>
      </c>
      <c r="M67">
        <v>88.3292</v>
      </c>
      <c r="N67">
        <v>113.411812</v>
      </c>
      <c r="O67">
        <v>118.73136700000001</v>
      </c>
      <c r="P67">
        <v>99.820397</v>
      </c>
      <c r="Q67">
        <v>20.95112</v>
      </c>
      <c r="R67">
        <v>40.698734999999999</v>
      </c>
      <c r="S67">
        <v>25.337135</v>
      </c>
      <c r="T67">
        <v>0</v>
      </c>
      <c r="U67">
        <v>402.06107700000001</v>
      </c>
      <c r="V67">
        <v>0</v>
      </c>
      <c r="W67">
        <v>0</v>
      </c>
      <c r="X67">
        <v>141.629752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3.6954250000000002</v>
      </c>
      <c r="AF67">
        <v>8.5199269999999991</v>
      </c>
      <c r="AG67">
        <v>41.630704000000001</v>
      </c>
      <c r="AH67">
        <v>0</v>
      </c>
      <c r="AI67">
        <v>0</v>
      </c>
      <c r="AJ67">
        <v>0</v>
      </c>
      <c r="AK67">
        <v>49.343859000000002</v>
      </c>
      <c r="AL67">
        <v>2.2312720000000001</v>
      </c>
      <c r="AM67">
        <v>0</v>
      </c>
      <c r="AN67">
        <v>0.42243399999999998</v>
      </c>
      <c r="AO67">
        <v>0</v>
      </c>
      <c r="AP67">
        <v>1.721843</v>
      </c>
      <c r="AQ67">
        <v>0</v>
      </c>
      <c r="AR67">
        <v>7.4196530000000003</v>
      </c>
      <c r="AS67">
        <v>4.9078010000000001</v>
      </c>
      <c r="AT67">
        <v>14.398427999999999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2212.0333009999995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659.05305999999996</v>
      </c>
      <c r="L68">
        <v>417.64350000000002</v>
      </c>
      <c r="M68">
        <v>88.3292</v>
      </c>
      <c r="N68">
        <v>113.411812</v>
      </c>
      <c r="O68">
        <v>118.73136700000001</v>
      </c>
      <c r="P68">
        <v>99.820397</v>
      </c>
      <c r="Q68">
        <v>20.95112</v>
      </c>
      <c r="R68">
        <v>40.698734999999999</v>
      </c>
      <c r="S68">
        <v>25.337135</v>
      </c>
      <c r="T68">
        <v>0</v>
      </c>
      <c r="U68">
        <v>402.06107700000001</v>
      </c>
      <c r="V68">
        <v>0</v>
      </c>
      <c r="W68">
        <v>0</v>
      </c>
      <c r="X68">
        <v>141.629752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3.6954250000000002</v>
      </c>
      <c r="AF68">
        <v>8.5199269999999991</v>
      </c>
      <c r="AG68">
        <v>41.630704000000001</v>
      </c>
      <c r="AH68">
        <v>17.638764999999999</v>
      </c>
      <c r="AI68">
        <v>0</v>
      </c>
      <c r="AJ68">
        <v>0</v>
      </c>
      <c r="AK68">
        <v>49.343859000000002</v>
      </c>
      <c r="AL68">
        <v>2.2312720000000001</v>
      </c>
      <c r="AM68">
        <v>0</v>
      </c>
      <c r="AN68">
        <v>0.42243399999999998</v>
      </c>
      <c r="AO68">
        <v>0</v>
      </c>
      <c r="AP68">
        <v>1.721843</v>
      </c>
      <c r="AQ68">
        <v>7.5607879999999996</v>
      </c>
      <c r="AR68">
        <v>7.4196530000000003</v>
      </c>
      <c r="AS68">
        <v>4.9078010000000001</v>
      </c>
      <c r="AT68">
        <v>11.2598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2284.0194259999989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659.05305999999996</v>
      </c>
      <c r="L69">
        <v>417.64350000000002</v>
      </c>
      <c r="M69">
        <v>88.3292</v>
      </c>
      <c r="N69">
        <v>113.411812</v>
      </c>
      <c r="O69">
        <v>118.73136700000001</v>
      </c>
      <c r="P69">
        <v>99.820397</v>
      </c>
      <c r="Q69">
        <v>20.95112</v>
      </c>
      <c r="R69">
        <v>40.698734999999999</v>
      </c>
      <c r="S69">
        <v>25.337135</v>
      </c>
      <c r="T69">
        <v>0</v>
      </c>
      <c r="U69">
        <v>402.06107700000001</v>
      </c>
      <c r="V69">
        <v>0</v>
      </c>
      <c r="W69">
        <v>0</v>
      </c>
      <c r="X69">
        <v>141.629752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3.6954250000000002</v>
      </c>
      <c r="AF69">
        <v>8.5199269999999991</v>
      </c>
      <c r="AG69">
        <v>41.630704000000001</v>
      </c>
      <c r="AH69">
        <v>22.457602999999999</v>
      </c>
      <c r="AI69">
        <v>0</v>
      </c>
      <c r="AJ69">
        <v>0</v>
      </c>
      <c r="AK69">
        <v>49.343859000000002</v>
      </c>
      <c r="AL69">
        <v>2.2312720000000001</v>
      </c>
      <c r="AM69">
        <v>0</v>
      </c>
      <c r="AN69">
        <v>0.42243399999999998</v>
      </c>
      <c r="AO69">
        <v>0</v>
      </c>
      <c r="AP69">
        <v>1.721843</v>
      </c>
      <c r="AQ69">
        <v>22.682362000000001</v>
      </c>
      <c r="AR69">
        <v>7.4196530000000003</v>
      </c>
      <c r="AS69">
        <v>4.9078010000000001</v>
      </c>
      <c r="AT69">
        <v>14.398427999999999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2307.098465999999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659.05305999999996</v>
      </c>
      <c r="L70">
        <v>417.64350000000002</v>
      </c>
      <c r="M70">
        <v>88.3292</v>
      </c>
      <c r="N70">
        <v>113.411812</v>
      </c>
      <c r="O70">
        <v>118.73136700000001</v>
      </c>
      <c r="P70">
        <v>99.820397</v>
      </c>
      <c r="Q70">
        <v>20.95112</v>
      </c>
      <c r="R70">
        <v>40.698734999999999</v>
      </c>
      <c r="S70">
        <v>25.337135</v>
      </c>
      <c r="T70">
        <v>0</v>
      </c>
      <c r="U70">
        <v>402.06107700000001</v>
      </c>
      <c r="V70">
        <v>0</v>
      </c>
      <c r="W70">
        <v>0</v>
      </c>
      <c r="X70">
        <v>141.629752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3.6954250000000002</v>
      </c>
      <c r="AF70">
        <v>8.5199269999999991</v>
      </c>
      <c r="AG70">
        <v>41.630704000000001</v>
      </c>
      <c r="AH70">
        <v>44.915205999999998</v>
      </c>
      <c r="AI70">
        <v>0</v>
      </c>
      <c r="AJ70">
        <v>0</v>
      </c>
      <c r="AK70">
        <v>49.343859000000002</v>
      </c>
      <c r="AL70">
        <v>2.2312720000000001</v>
      </c>
      <c r="AM70">
        <v>0</v>
      </c>
      <c r="AN70">
        <v>0.42243399999999998</v>
      </c>
      <c r="AO70">
        <v>0</v>
      </c>
      <c r="AP70">
        <v>1.721843</v>
      </c>
      <c r="AQ70">
        <v>34.779622000000003</v>
      </c>
      <c r="AR70">
        <v>7.4196530000000003</v>
      </c>
      <c r="AS70">
        <v>4.9078010000000001</v>
      </c>
      <c r="AT70">
        <v>14.398427999999999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2341.6533289999993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659.05305999999996</v>
      </c>
      <c r="L71">
        <v>417.64350000000002</v>
      </c>
      <c r="M71">
        <v>88.3292</v>
      </c>
      <c r="N71">
        <v>113.411812</v>
      </c>
      <c r="O71">
        <v>118.73136700000001</v>
      </c>
      <c r="P71">
        <v>99.820397</v>
      </c>
      <c r="Q71">
        <v>20.95112</v>
      </c>
      <c r="R71">
        <v>40.698734999999999</v>
      </c>
      <c r="S71">
        <v>25.337135</v>
      </c>
      <c r="T71">
        <v>0</v>
      </c>
      <c r="U71">
        <v>402.06107700000001</v>
      </c>
      <c r="V71">
        <v>0</v>
      </c>
      <c r="W71">
        <v>0</v>
      </c>
      <c r="X71">
        <v>141.629752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8.7715080000000007</v>
      </c>
      <c r="AE71">
        <v>3.6954250000000002</v>
      </c>
      <c r="AF71">
        <v>17.039854999999999</v>
      </c>
      <c r="AG71">
        <v>41.630704000000001</v>
      </c>
      <c r="AH71">
        <v>67.372809000000004</v>
      </c>
      <c r="AI71">
        <v>0</v>
      </c>
      <c r="AJ71">
        <v>0</v>
      </c>
      <c r="AK71">
        <v>49.343859000000002</v>
      </c>
      <c r="AL71">
        <v>2.2312720000000001</v>
      </c>
      <c r="AM71">
        <v>0</v>
      </c>
      <c r="AN71">
        <v>0.42243399999999998</v>
      </c>
      <c r="AO71">
        <v>0</v>
      </c>
      <c r="AP71">
        <v>1.721843</v>
      </c>
      <c r="AQ71">
        <v>58.066848</v>
      </c>
      <c r="AR71">
        <v>12.719405</v>
      </c>
      <c r="AS71">
        <v>4.9078010000000001</v>
      </c>
      <c r="AT71">
        <v>14.398427999999999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2409.9893459999989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659.05305999999996</v>
      </c>
      <c r="L72">
        <v>417.64350000000002</v>
      </c>
      <c r="M72">
        <v>88.3292</v>
      </c>
      <c r="N72">
        <v>113.411812</v>
      </c>
      <c r="O72">
        <v>118.73136700000001</v>
      </c>
      <c r="P72">
        <v>99.820397</v>
      </c>
      <c r="Q72">
        <v>20.95112</v>
      </c>
      <c r="R72">
        <v>40.698734999999999</v>
      </c>
      <c r="S72">
        <v>25.337135</v>
      </c>
      <c r="T72">
        <v>0</v>
      </c>
      <c r="U72">
        <v>402.06107700000001</v>
      </c>
      <c r="V72">
        <v>0</v>
      </c>
      <c r="W72">
        <v>0</v>
      </c>
      <c r="X72">
        <v>141.629752</v>
      </c>
      <c r="Y72">
        <v>0</v>
      </c>
      <c r="Z72">
        <v>0</v>
      </c>
      <c r="AA72">
        <v>0</v>
      </c>
      <c r="AB72">
        <v>12.644555</v>
      </c>
      <c r="AC72">
        <v>9.2916939999999997</v>
      </c>
      <c r="AD72">
        <v>17.543016000000001</v>
      </c>
      <c r="AE72">
        <v>20.940740999999999</v>
      </c>
      <c r="AF72">
        <v>25.559781999999998</v>
      </c>
      <c r="AG72">
        <v>41.630704000000001</v>
      </c>
      <c r="AH72">
        <v>89.830411999999995</v>
      </c>
      <c r="AI72">
        <v>2.4444149999999998</v>
      </c>
      <c r="AJ72">
        <v>0</v>
      </c>
      <c r="AK72">
        <v>49.343859000000002</v>
      </c>
      <c r="AL72">
        <v>2.2312720000000001</v>
      </c>
      <c r="AM72">
        <v>0</v>
      </c>
      <c r="AN72">
        <v>0.42243399999999998</v>
      </c>
      <c r="AO72">
        <v>0</v>
      </c>
      <c r="AP72">
        <v>1.721843</v>
      </c>
      <c r="AQ72">
        <v>59.760463999999999</v>
      </c>
      <c r="AR72">
        <v>12.719405</v>
      </c>
      <c r="AS72">
        <v>4.9078010000000001</v>
      </c>
      <c r="AT72">
        <v>14.398427999999999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2493.0579799999987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659.05305999999996</v>
      </c>
      <c r="L73">
        <v>417.64350000000002</v>
      </c>
      <c r="M73">
        <v>88.3292</v>
      </c>
      <c r="N73">
        <v>113.411812</v>
      </c>
      <c r="O73">
        <v>118.73136700000001</v>
      </c>
      <c r="P73">
        <v>99.820397</v>
      </c>
      <c r="Q73">
        <v>20.95112</v>
      </c>
      <c r="R73">
        <v>40.698734999999999</v>
      </c>
      <c r="S73">
        <v>25.337135</v>
      </c>
      <c r="T73">
        <v>0</v>
      </c>
      <c r="U73">
        <v>402.06107700000001</v>
      </c>
      <c r="V73">
        <v>0</v>
      </c>
      <c r="W73">
        <v>0</v>
      </c>
      <c r="X73">
        <v>141.629752</v>
      </c>
      <c r="Y73">
        <v>0</v>
      </c>
      <c r="Z73">
        <v>0</v>
      </c>
      <c r="AA73">
        <v>0</v>
      </c>
      <c r="AB73">
        <v>25.289110999999998</v>
      </c>
      <c r="AC73">
        <v>27.903202</v>
      </c>
      <c r="AD73">
        <v>26.314523999999999</v>
      </c>
      <c r="AE73">
        <v>47.464036999999998</v>
      </c>
      <c r="AF73">
        <v>29.346416999999999</v>
      </c>
      <c r="AG73">
        <v>41.630704000000001</v>
      </c>
      <c r="AH73">
        <v>112.288015</v>
      </c>
      <c r="AI73">
        <v>15.888695</v>
      </c>
      <c r="AJ73">
        <v>0</v>
      </c>
      <c r="AK73">
        <v>49.343859000000002</v>
      </c>
      <c r="AL73">
        <v>16.734542999999999</v>
      </c>
      <c r="AM73">
        <v>0</v>
      </c>
      <c r="AN73">
        <v>0.42243399999999998</v>
      </c>
      <c r="AO73">
        <v>0</v>
      </c>
      <c r="AP73">
        <v>1.4758659999999999</v>
      </c>
      <c r="AQ73">
        <v>59.760463999999999</v>
      </c>
      <c r="AR73">
        <v>12.719405</v>
      </c>
      <c r="AS73">
        <v>4.9078010000000001</v>
      </c>
      <c r="AT73">
        <v>14.398427999999999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2613.5546600000002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659.05305999999996</v>
      </c>
      <c r="L74">
        <v>417.64350000000002</v>
      </c>
      <c r="M74">
        <v>88.3292</v>
      </c>
      <c r="N74">
        <v>113.411812</v>
      </c>
      <c r="O74">
        <v>118.73136700000001</v>
      </c>
      <c r="P74">
        <v>99.820397</v>
      </c>
      <c r="Q74">
        <v>20.95112</v>
      </c>
      <c r="R74">
        <v>40.698734999999999</v>
      </c>
      <c r="S74">
        <v>25.337135</v>
      </c>
      <c r="T74">
        <v>0</v>
      </c>
      <c r="U74">
        <v>402.06107700000001</v>
      </c>
      <c r="V74">
        <v>0</v>
      </c>
      <c r="W74">
        <v>0</v>
      </c>
      <c r="X74">
        <v>141.629752</v>
      </c>
      <c r="Y74">
        <v>0</v>
      </c>
      <c r="Z74">
        <v>0</v>
      </c>
      <c r="AA74">
        <v>0</v>
      </c>
      <c r="AB74">
        <v>37.933666000000002</v>
      </c>
      <c r="AC74">
        <v>27.903202</v>
      </c>
      <c r="AD74">
        <v>35.086033</v>
      </c>
      <c r="AE74">
        <v>47.464036999999998</v>
      </c>
      <c r="AF74">
        <v>29.346416999999999</v>
      </c>
      <c r="AG74">
        <v>41.630704000000001</v>
      </c>
      <c r="AH74">
        <v>112.288015</v>
      </c>
      <c r="AI74">
        <v>15.888695</v>
      </c>
      <c r="AJ74">
        <v>0</v>
      </c>
      <c r="AK74">
        <v>49.343859000000002</v>
      </c>
      <c r="AL74">
        <v>51.319265000000001</v>
      </c>
      <c r="AM74">
        <v>0</v>
      </c>
      <c r="AN74">
        <v>0.42243399999999998</v>
      </c>
      <c r="AO74">
        <v>0</v>
      </c>
      <c r="AP74">
        <v>1.4758659999999999</v>
      </c>
      <c r="AQ74">
        <v>59.760463999999999</v>
      </c>
      <c r="AR74">
        <v>12.719405</v>
      </c>
      <c r="AS74">
        <v>4.9078010000000001</v>
      </c>
      <c r="AT74">
        <v>12.283419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2667.4404370000002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659.05305999999996</v>
      </c>
      <c r="L75">
        <v>417.64350000000002</v>
      </c>
      <c r="M75">
        <v>88.3292</v>
      </c>
      <c r="N75">
        <v>113.411812</v>
      </c>
      <c r="O75">
        <v>118.73136700000001</v>
      </c>
      <c r="P75">
        <v>99.820397</v>
      </c>
      <c r="Q75">
        <v>20.95112</v>
      </c>
      <c r="R75">
        <v>40.698734999999999</v>
      </c>
      <c r="S75">
        <v>25.337135</v>
      </c>
      <c r="T75">
        <v>0</v>
      </c>
      <c r="U75">
        <v>402.06107700000001</v>
      </c>
      <c r="V75">
        <v>0</v>
      </c>
      <c r="W75">
        <v>0</v>
      </c>
      <c r="X75">
        <v>141.629752</v>
      </c>
      <c r="Y75">
        <v>0</v>
      </c>
      <c r="Z75">
        <v>0</v>
      </c>
      <c r="AA75">
        <v>0</v>
      </c>
      <c r="AB75">
        <v>37.933666000000002</v>
      </c>
      <c r="AC75">
        <v>27.903202</v>
      </c>
      <c r="AD75">
        <v>35.086033</v>
      </c>
      <c r="AE75">
        <v>47.464036999999998</v>
      </c>
      <c r="AF75">
        <v>29.346416999999999</v>
      </c>
      <c r="AG75">
        <v>41.630704000000001</v>
      </c>
      <c r="AH75">
        <v>112.288015</v>
      </c>
      <c r="AI75">
        <v>15.888695</v>
      </c>
      <c r="AJ75">
        <v>0</v>
      </c>
      <c r="AK75">
        <v>49.343859000000002</v>
      </c>
      <c r="AL75">
        <v>51.319265000000001</v>
      </c>
      <c r="AM75">
        <v>0</v>
      </c>
      <c r="AN75">
        <v>0.42243399999999998</v>
      </c>
      <c r="AO75">
        <v>0</v>
      </c>
      <c r="AP75">
        <v>1.4758659999999999</v>
      </c>
      <c r="AQ75">
        <v>59.760463999999999</v>
      </c>
      <c r="AR75">
        <v>16.959205999999998</v>
      </c>
      <c r="AS75">
        <v>4.9078010000000001</v>
      </c>
      <c r="AT75">
        <v>14.398427999999999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2673.7952470000005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659.05305999999996</v>
      </c>
      <c r="L76">
        <v>417.64350000000002</v>
      </c>
      <c r="M76">
        <v>88.3292</v>
      </c>
      <c r="N76">
        <v>113.411812</v>
      </c>
      <c r="O76">
        <v>118.73136700000001</v>
      </c>
      <c r="P76">
        <v>99.820397</v>
      </c>
      <c r="Q76">
        <v>20.95112</v>
      </c>
      <c r="R76">
        <v>40.698734999999999</v>
      </c>
      <c r="S76">
        <v>25.337135</v>
      </c>
      <c r="T76">
        <v>0</v>
      </c>
      <c r="U76">
        <v>402.06107700000001</v>
      </c>
      <c r="V76">
        <v>0</v>
      </c>
      <c r="W76">
        <v>0</v>
      </c>
      <c r="X76">
        <v>141.629752</v>
      </c>
      <c r="Y76">
        <v>0</v>
      </c>
      <c r="Z76">
        <v>0</v>
      </c>
      <c r="AA76">
        <v>0</v>
      </c>
      <c r="AB76">
        <v>37.933666000000002</v>
      </c>
      <c r="AC76">
        <v>27.903202</v>
      </c>
      <c r="AD76">
        <v>35.086033</v>
      </c>
      <c r="AE76">
        <v>47.464036999999998</v>
      </c>
      <c r="AF76">
        <v>29.346416999999999</v>
      </c>
      <c r="AG76">
        <v>41.630704000000001</v>
      </c>
      <c r="AH76">
        <v>112.288015</v>
      </c>
      <c r="AI76">
        <v>15.888695</v>
      </c>
      <c r="AJ76">
        <v>0</v>
      </c>
      <c r="AK76">
        <v>49.343859000000002</v>
      </c>
      <c r="AL76">
        <v>51.319265000000001</v>
      </c>
      <c r="AM76">
        <v>0</v>
      </c>
      <c r="AN76">
        <v>0.42243399999999998</v>
      </c>
      <c r="AO76">
        <v>0</v>
      </c>
      <c r="AP76">
        <v>1.4758659999999999</v>
      </c>
      <c r="AQ76">
        <v>59.760463999999999</v>
      </c>
      <c r="AR76">
        <v>16.959205999999998</v>
      </c>
      <c r="AS76">
        <v>4.9078010000000001</v>
      </c>
      <c r="AT76">
        <v>14.398427999999999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2673.7952470000005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659.05305999999996</v>
      </c>
      <c r="L77">
        <v>417.64350000000002</v>
      </c>
      <c r="M77">
        <v>88.3292</v>
      </c>
      <c r="N77">
        <v>113.411812</v>
      </c>
      <c r="O77">
        <v>118.73136700000001</v>
      </c>
      <c r="P77">
        <v>99.820397</v>
      </c>
      <c r="Q77">
        <v>20.95112</v>
      </c>
      <c r="R77">
        <v>40.698734999999999</v>
      </c>
      <c r="S77">
        <v>25.337135</v>
      </c>
      <c r="T77">
        <v>0</v>
      </c>
      <c r="U77">
        <v>402.06107700000001</v>
      </c>
      <c r="V77">
        <v>0</v>
      </c>
      <c r="W77">
        <v>0</v>
      </c>
      <c r="X77">
        <v>141.629752</v>
      </c>
      <c r="Y77">
        <v>0</v>
      </c>
      <c r="Z77">
        <v>0</v>
      </c>
      <c r="AA77">
        <v>0</v>
      </c>
      <c r="AB77">
        <v>37.933666000000002</v>
      </c>
      <c r="AC77">
        <v>27.903202</v>
      </c>
      <c r="AD77">
        <v>35.086033</v>
      </c>
      <c r="AE77">
        <v>47.464036999999998</v>
      </c>
      <c r="AF77">
        <v>29.346416999999999</v>
      </c>
      <c r="AG77">
        <v>41.630704000000001</v>
      </c>
      <c r="AH77">
        <v>112.288015</v>
      </c>
      <c r="AI77">
        <v>15.888695</v>
      </c>
      <c r="AJ77">
        <v>0</v>
      </c>
      <c r="AK77">
        <v>49.343859000000002</v>
      </c>
      <c r="AL77">
        <v>51.319265000000001</v>
      </c>
      <c r="AM77">
        <v>0</v>
      </c>
      <c r="AN77">
        <v>0.42243399999999998</v>
      </c>
      <c r="AO77">
        <v>0</v>
      </c>
      <c r="AP77">
        <v>1.4758659999999999</v>
      </c>
      <c r="AQ77">
        <v>59.760463999999999</v>
      </c>
      <c r="AR77">
        <v>12.719405</v>
      </c>
      <c r="AS77">
        <v>4.9078010000000001</v>
      </c>
      <c r="AT77">
        <v>14.398427999999999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2669.5554460000003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659.05305999999996</v>
      </c>
      <c r="L78">
        <v>417.64350000000002</v>
      </c>
      <c r="M78">
        <v>88.3292</v>
      </c>
      <c r="N78">
        <v>113.411812</v>
      </c>
      <c r="O78">
        <v>118.73136700000001</v>
      </c>
      <c r="P78">
        <v>99.820397</v>
      </c>
      <c r="Q78">
        <v>20.95112</v>
      </c>
      <c r="R78">
        <v>40.698734999999999</v>
      </c>
      <c r="S78">
        <v>25.337135</v>
      </c>
      <c r="T78">
        <v>0</v>
      </c>
      <c r="U78">
        <v>402.06107700000001</v>
      </c>
      <c r="V78">
        <v>0</v>
      </c>
      <c r="W78">
        <v>0</v>
      </c>
      <c r="X78">
        <v>141.629752</v>
      </c>
      <c r="Y78">
        <v>0</v>
      </c>
      <c r="Z78">
        <v>0</v>
      </c>
      <c r="AA78">
        <v>0</v>
      </c>
      <c r="AB78">
        <v>25.289110999999998</v>
      </c>
      <c r="AC78">
        <v>17.238537999999998</v>
      </c>
      <c r="AD78">
        <v>35.086033</v>
      </c>
      <c r="AE78">
        <v>47.464036999999998</v>
      </c>
      <c r="AF78">
        <v>29.346416999999999</v>
      </c>
      <c r="AG78">
        <v>41.630704000000001</v>
      </c>
      <c r="AH78">
        <v>112.288015</v>
      </c>
      <c r="AI78">
        <v>15.888695</v>
      </c>
      <c r="AJ78">
        <v>0</v>
      </c>
      <c r="AK78">
        <v>49.343859000000002</v>
      </c>
      <c r="AL78">
        <v>16.734542999999999</v>
      </c>
      <c r="AM78">
        <v>0</v>
      </c>
      <c r="AN78">
        <v>0.42243399999999998</v>
      </c>
      <c r="AO78">
        <v>0</v>
      </c>
      <c r="AP78">
        <v>1.4758659999999999</v>
      </c>
      <c r="AQ78">
        <v>59.760463999999999</v>
      </c>
      <c r="AR78">
        <v>12.719405</v>
      </c>
      <c r="AS78">
        <v>4.9078010000000001</v>
      </c>
      <c r="AT78">
        <v>14.398427999999999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2611.6615050000005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659.05305999999996</v>
      </c>
      <c r="L79">
        <v>424.36419999999998</v>
      </c>
      <c r="M79">
        <v>88.3292</v>
      </c>
      <c r="N79">
        <v>113.411812</v>
      </c>
      <c r="O79">
        <v>118.73136700000001</v>
      </c>
      <c r="P79">
        <v>99.820397</v>
      </c>
      <c r="Q79">
        <v>20.95112</v>
      </c>
      <c r="R79">
        <v>40.698734999999999</v>
      </c>
      <c r="S79">
        <v>25.337135</v>
      </c>
      <c r="T79">
        <v>0</v>
      </c>
      <c r="U79">
        <v>402.06107700000001</v>
      </c>
      <c r="V79">
        <v>0</v>
      </c>
      <c r="W79">
        <v>0</v>
      </c>
      <c r="X79">
        <v>141.629752</v>
      </c>
      <c r="Y79">
        <v>0</v>
      </c>
      <c r="Z79">
        <v>0</v>
      </c>
      <c r="AA79">
        <v>0</v>
      </c>
      <c r="AB79">
        <v>12.644555</v>
      </c>
      <c r="AC79">
        <v>9.2916939999999997</v>
      </c>
      <c r="AD79">
        <v>17.502431000000001</v>
      </c>
      <c r="AE79">
        <v>19.708932999999998</v>
      </c>
      <c r="AF79">
        <v>25.559781999999998</v>
      </c>
      <c r="AG79">
        <v>41.630704000000001</v>
      </c>
      <c r="AH79">
        <v>112.288015</v>
      </c>
      <c r="AI79">
        <v>2.4444149999999998</v>
      </c>
      <c r="AJ79">
        <v>0</v>
      </c>
      <c r="AK79">
        <v>49.343859000000002</v>
      </c>
      <c r="AL79">
        <v>2.2312720000000001</v>
      </c>
      <c r="AM79">
        <v>0</v>
      </c>
      <c r="AN79">
        <v>0.42243399999999998</v>
      </c>
      <c r="AO79">
        <v>0</v>
      </c>
      <c r="AP79">
        <v>1.4758659999999999</v>
      </c>
      <c r="AQ79">
        <v>58.671711000000002</v>
      </c>
      <c r="AR79">
        <v>22.258958</v>
      </c>
      <c r="AS79">
        <v>15.627471</v>
      </c>
      <c r="AT79">
        <v>14.398427999999999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2539.8883829999995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659.05305999999996</v>
      </c>
      <c r="L80">
        <v>424.36419999999998</v>
      </c>
      <c r="M80">
        <v>88.3292</v>
      </c>
      <c r="N80">
        <v>113.411812</v>
      </c>
      <c r="O80">
        <v>118.73136700000001</v>
      </c>
      <c r="P80">
        <v>99.820397</v>
      </c>
      <c r="Q80">
        <v>20.95112</v>
      </c>
      <c r="R80">
        <v>40.698734999999999</v>
      </c>
      <c r="S80">
        <v>25.337135</v>
      </c>
      <c r="T80">
        <v>0</v>
      </c>
      <c r="U80">
        <v>402.06107700000001</v>
      </c>
      <c r="V80">
        <v>0</v>
      </c>
      <c r="W80">
        <v>0</v>
      </c>
      <c r="X80">
        <v>141.629752</v>
      </c>
      <c r="Y80">
        <v>0</v>
      </c>
      <c r="Z80">
        <v>0</v>
      </c>
      <c r="AA80">
        <v>0</v>
      </c>
      <c r="AB80">
        <v>12.644555</v>
      </c>
      <c r="AC80">
        <v>0</v>
      </c>
      <c r="AD80">
        <v>0</v>
      </c>
      <c r="AE80">
        <v>9.3617430000000006</v>
      </c>
      <c r="AF80">
        <v>25.559781999999998</v>
      </c>
      <c r="AG80">
        <v>41.630704000000001</v>
      </c>
      <c r="AH80">
        <v>89.830411999999995</v>
      </c>
      <c r="AI80">
        <v>0</v>
      </c>
      <c r="AJ80">
        <v>0</v>
      </c>
      <c r="AK80">
        <v>49.343859000000002</v>
      </c>
      <c r="AL80">
        <v>2.2312720000000001</v>
      </c>
      <c r="AM80">
        <v>0</v>
      </c>
      <c r="AN80">
        <v>0.42243399999999998</v>
      </c>
      <c r="AO80">
        <v>0</v>
      </c>
      <c r="AP80">
        <v>1.4758659999999999</v>
      </c>
      <c r="AQ80">
        <v>58.066848</v>
      </c>
      <c r="AR80">
        <v>22.258958</v>
      </c>
      <c r="AS80">
        <v>15.627471</v>
      </c>
      <c r="AT80">
        <v>13.818846000000001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2476.6606049999996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659.05305999999996</v>
      </c>
      <c r="L81">
        <v>424.36419999999998</v>
      </c>
      <c r="M81">
        <v>88.3292</v>
      </c>
      <c r="N81">
        <v>113.411812</v>
      </c>
      <c r="O81">
        <v>118.73136700000001</v>
      </c>
      <c r="P81">
        <v>99.820397</v>
      </c>
      <c r="Q81">
        <v>20.95112</v>
      </c>
      <c r="R81">
        <v>40.698734999999999</v>
      </c>
      <c r="S81">
        <v>25.337135</v>
      </c>
      <c r="T81">
        <v>0</v>
      </c>
      <c r="U81">
        <v>402.06107700000001</v>
      </c>
      <c r="V81">
        <v>0</v>
      </c>
      <c r="W81">
        <v>0</v>
      </c>
      <c r="X81">
        <v>141.629752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3.6954250000000002</v>
      </c>
      <c r="AF81">
        <v>17.039854999999999</v>
      </c>
      <c r="AG81">
        <v>41.630704000000001</v>
      </c>
      <c r="AH81">
        <v>67.372809000000004</v>
      </c>
      <c r="AI81">
        <v>0</v>
      </c>
      <c r="AJ81">
        <v>0</v>
      </c>
      <c r="AK81">
        <v>49.343859000000002</v>
      </c>
      <c r="AL81">
        <v>2.2312720000000001</v>
      </c>
      <c r="AM81">
        <v>0</v>
      </c>
      <c r="AN81">
        <v>0.42243399999999998</v>
      </c>
      <c r="AO81">
        <v>0</v>
      </c>
      <c r="AP81">
        <v>1.4758659999999999</v>
      </c>
      <c r="AQ81">
        <v>58.066848</v>
      </c>
      <c r="AR81">
        <v>25.43881</v>
      </c>
      <c r="AS81">
        <v>15.627471</v>
      </c>
      <c r="AT81">
        <v>14.398427999999999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2431.1316360000001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659.05305999999996</v>
      </c>
      <c r="L82">
        <v>424.36419999999998</v>
      </c>
      <c r="M82">
        <v>88.3292</v>
      </c>
      <c r="N82">
        <v>113.411812</v>
      </c>
      <c r="O82">
        <v>118.73136700000001</v>
      </c>
      <c r="P82">
        <v>99.820397</v>
      </c>
      <c r="Q82">
        <v>20.95112</v>
      </c>
      <c r="R82">
        <v>40.698734999999999</v>
      </c>
      <c r="S82">
        <v>25.337135</v>
      </c>
      <c r="T82">
        <v>0</v>
      </c>
      <c r="U82">
        <v>402.06107700000001</v>
      </c>
      <c r="V82">
        <v>0</v>
      </c>
      <c r="W82">
        <v>0</v>
      </c>
      <c r="X82">
        <v>141.629752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3.6954250000000002</v>
      </c>
      <c r="AF82">
        <v>17.039854999999999</v>
      </c>
      <c r="AG82">
        <v>41.630704000000001</v>
      </c>
      <c r="AH82">
        <v>43.551383999999999</v>
      </c>
      <c r="AI82">
        <v>0</v>
      </c>
      <c r="AJ82">
        <v>0</v>
      </c>
      <c r="AK82">
        <v>49.343859000000002</v>
      </c>
      <c r="AL82">
        <v>2.2312720000000001</v>
      </c>
      <c r="AM82">
        <v>0</v>
      </c>
      <c r="AN82">
        <v>0.42243399999999998</v>
      </c>
      <c r="AO82">
        <v>0</v>
      </c>
      <c r="AP82">
        <v>1.4758659999999999</v>
      </c>
      <c r="AQ82">
        <v>58.066848</v>
      </c>
      <c r="AR82">
        <v>25.43881</v>
      </c>
      <c r="AS82">
        <v>15.627471</v>
      </c>
      <c r="AT82">
        <v>14.398427999999999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2407.310211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659.05305999999996</v>
      </c>
      <c r="L83">
        <v>424.36419999999998</v>
      </c>
      <c r="M83">
        <v>88.3292</v>
      </c>
      <c r="N83">
        <v>113.411812</v>
      </c>
      <c r="O83">
        <v>118.73136700000001</v>
      </c>
      <c r="P83">
        <v>99.820397</v>
      </c>
      <c r="Q83">
        <v>20.95112</v>
      </c>
      <c r="R83">
        <v>40.698734999999999</v>
      </c>
      <c r="S83">
        <v>25.337135</v>
      </c>
      <c r="T83">
        <v>0</v>
      </c>
      <c r="U83">
        <v>402.06107700000001</v>
      </c>
      <c r="V83">
        <v>0</v>
      </c>
      <c r="W83">
        <v>0</v>
      </c>
      <c r="X83">
        <v>141.629752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3.6954250000000002</v>
      </c>
      <c r="AF83">
        <v>8.5199269999999991</v>
      </c>
      <c r="AG83">
        <v>41.630704000000001</v>
      </c>
      <c r="AH83">
        <v>20.002723</v>
      </c>
      <c r="AI83">
        <v>0</v>
      </c>
      <c r="AJ83">
        <v>0</v>
      </c>
      <c r="AK83">
        <v>49.343859000000002</v>
      </c>
      <c r="AL83">
        <v>2.2312720000000001</v>
      </c>
      <c r="AM83">
        <v>0</v>
      </c>
      <c r="AN83">
        <v>0.42243399999999998</v>
      </c>
      <c r="AO83">
        <v>0</v>
      </c>
      <c r="AP83">
        <v>1.4758659999999999</v>
      </c>
      <c r="AQ83">
        <v>58.066848</v>
      </c>
      <c r="AR83">
        <v>38.158214000000001</v>
      </c>
      <c r="AS83">
        <v>15.627471</v>
      </c>
      <c r="AT83">
        <v>14.398427999999999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2387.9610259999999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659.05305999999996</v>
      </c>
      <c r="L84">
        <v>424.36419999999998</v>
      </c>
      <c r="M84">
        <v>88.3292</v>
      </c>
      <c r="N84">
        <v>113.411812</v>
      </c>
      <c r="O84">
        <v>118.73136700000001</v>
      </c>
      <c r="P84">
        <v>99.820397</v>
      </c>
      <c r="Q84">
        <v>20.95112</v>
      </c>
      <c r="R84">
        <v>40.698734999999999</v>
      </c>
      <c r="S84">
        <v>25.337135</v>
      </c>
      <c r="T84">
        <v>0</v>
      </c>
      <c r="U84">
        <v>402.06107700000001</v>
      </c>
      <c r="V84">
        <v>0</v>
      </c>
      <c r="W84">
        <v>0</v>
      </c>
      <c r="X84">
        <v>141.629752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3.6954250000000002</v>
      </c>
      <c r="AF84">
        <v>8.5199269999999991</v>
      </c>
      <c r="AG84">
        <v>41.630704000000001</v>
      </c>
      <c r="AH84">
        <v>0</v>
      </c>
      <c r="AI84">
        <v>0</v>
      </c>
      <c r="AJ84">
        <v>0</v>
      </c>
      <c r="AK84">
        <v>49.343859000000002</v>
      </c>
      <c r="AL84">
        <v>2.2312720000000001</v>
      </c>
      <c r="AM84">
        <v>0</v>
      </c>
      <c r="AN84">
        <v>0.42243399999999998</v>
      </c>
      <c r="AO84">
        <v>0</v>
      </c>
      <c r="AP84">
        <v>1.4758659999999999</v>
      </c>
      <c r="AQ84">
        <v>58.066848</v>
      </c>
      <c r="AR84">
        <v>38.158214000000001</v>
      </c>
      <c r="AS84">
        <v>15.627471</v>
      </c>
      <c r="AT84">
        <v>14.398427999999999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2367.9583029999999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659.05305999999996</v>
      </c>
      <c r="L85">
        <v>376.35919999999999</v>
      </c>
      <c r="M85">
        <v>88.3292</v>
      </c>
      <c r="N85">
        <v>113.411812</v>
      </c>
      <c r="O85">
        <v>118.73136700000001</v>
      </c>
      <c r="P85">
        <v>99.820397</v>
      </c>
      <c r="Q85">
        <v>20.95112</v>
      </c>
      <c r="R85">
        <v>40.698734999999999</v>
      </c>
      <c r="S85">
        <v>25.337135</v>
      </c>
      <c r="T85">
        <v>0</v>
      </c>
      <c r="U85">
        <v>402.06107700000001</v>
      </c>
      <c r="V85">
        <v>0</v>
      </c>
      <c r="W85">
        <v>0</v>
      </c>
      <c r="X85">
        <v>141.629752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3.6954250000000002</v>
      </c>
      <c r="AF85">
        <v>8.5199269999999991</v>
      </c>
      <c r="AG85">
        <v>41.630704000000001</v>
      </c>
      <c r="AH85">
        <v>0</v>
      </c>
      <c r="AI85">
        <v>0</v>
      </c>
      <c r="AJ85">
        <v>0</v>
      </c>
      <c r="AK85">
        <v>49.343859000000002</v>
      </c>
      <c r="AL85">
        <v>2.2312720000000001</v>
      </c>
      <c r="AM85">
        <v>0</v>
      </c>
      <c r="AN85">
        <v>0.42243399999999998</v>
      </c>
      <c r="AO85">
        <v>0</v>
      </c>
      <c r="AP85">
        <v>1.4758659999999999</v>
      </c>
      <c r="AQ85">
        <v>58.066848</v>
      </c>
      <c r="AR85">
        <v>2.119901</v>
      </c>
      <c r="AS85">
        <v>11.623739</v>
      </c>
      <c r="AT85">
        <v>14.398427999999999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2279.9112580000001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659.05305999999996</v>
      </c>
      <c r="L86">
        <v>349.47640000000001</v>
      </c>
      <c r="M86">
        <v>88.3292</v>
      </c>
      <c r="N86">
        <v>113.411812</v>
      </c>
      <c r="O86">
        <v>118.73136700000001</v>
      </c>
      <c r="P86">
        <v>99.820397</v>
      </c>
      <c r="Q86">
        <v>20.95112</v>
      </c>
      <c r="R86">
        <v>40.698734999999999</v>
      </c>
      <c r="S86">
        <v>25.337135</v>
      </c>
      <c r="T86">
        <v>0</v>
      </c>
      <c r="U86">
        <v>402.06107700000001</v>
      </c>
      <c r="V86">
        <v>0</v>
      </c>
      <c r="W86">
        <v>0</v>
      </c>
      <c r="X86">
        <v>141.629752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3.6954250000000002</v>
      </c>
      <c r="AF86">
        <v>8.5199269999999991</v>
      </c>
      <c r="AG86">
        <v>41.630704000000001</v>
      </c>
      <c r="AH86">
        <v>0</v>
      </c>
      <c r="AI86">
        <v>0</v>
      </c>
      <c r="AJ86">
        <v>0</v>
      </c>
      <c r="AK86">
        <v>49.343859000000002</v>
      </c>
      <c r="AL86">
        <v>2.2312720000000001</v>
      </c>
      <c r="AM86">
        <v>0</v>
      </c>
      <c r="AN86">
        <v>0.42243399999999998</v>
      </c>
      <c r="AO86">
        <v>0</v>
      </c>
      <c r="AP86">
        <v>2.2137989999999999</v>
      </c>
      <c r="AQ86">
        <v>44.820348000000003</v>
      </c>
      <c r="AR86">
        <v>2.119901</v>
      </c>
      <c r="AS86">
        <v>11.623739</v>
      </c>
      <c r="AT86">
        <v>13.307036999999999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2239.4285000000004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659.05305999999996</v>
      </c>
      <c r="L87">
        <v>335.07490000000001</v>
      </c>
      <c r="M87">
        <v>88.3292</v>
      </c>
      <c r="N87">
        <v>113.411812</v>
      </c>
      <c r="O87">
        <v>118.73136700000001</v>
      </c>
      <c r="P87">
        <v>99.820397</v>
      </c>
      <c r="Q87">
        <v>20.95112</v>
      </c>
      <c r="R87">
        <v>40.698734999999999</v>
      </c>
      <c r="S87">
        <v>25.337135</v>
      </c>
      <c r="T87">
        <v>0</v>
      </c>
      <c r="U87">
        <v>402.06107700000001</v>
      </c>
      <c r="V87">
        <v>0</v>
      </c>
      <c r="W87">
        <v>0</v>
      </c>
      <c r="X87">
        <v>141.629752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3.6954250000000002</v>
      </c>
      <c r="AF87">
        <v>8.5199269999999991</v>
      </c>
      <c r="AG87">
        <v>41.630704000000001</v>
      </c>
      <c r="AH87">
        <v>0</v>
      </c>
      <c r="AI87">
        <v>0</v>
      </c>
      <c r="AJ87">
        <v>0</v>
      </c>
      <c r="AK87">
        <v>49.343859000000002</v>
      </c>
      <c r="AL87">
        <v>2.2312720000000001</v>
      </c>
      <c r="AM87">
        <v>0</v>
      </c>
      <c r="AN87">
        <v>0.42243399999999998</v>
      </c>
      <c r="AO87">
        <v>0</v>
      </c>
      <c r="AP87">
        <v>2.2137989999999999</v>
      </c>
      <c r="AQ87">
        <v>42.158951000000002</v>
      </c>
      <c r="AR87">
        <v>2.119901</v>
      </c>
      <c r="AS87">
        <v>9.6864489999999996</v>
      </c>
      <c r="AT87">
        <v>14.398427999999999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2221.5197039999998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639.81918499999995</v>
      </c>
      <c r="L88">
        <v>297.63099999999997</v>
      </c>
      <c r="M88">
        <v>88.3292</v>
      </c>
      <c r="N88">
        <v>113.411812</v>
      </c>
      <c r="O88">
        <v>118.73136700000001</v>
      </c>
      <c r="P88">
        <v>99.820397</v>
      </c>
      <c r="Q88">
        <v>17.846437999999999</v>
      </c>
      <c r="R88">
        <v>32.281441999999998</v>
      </c>
      <c r="S88">
        <v>19.861588999999999</v>
      </c>
      <c r="T88">
        <v>0</v>
      </c>
      <c r="U88">
        <v>402.06107700000001</v>
      </c>
      <c r="V88">
        <v>0</v>
      </c>
      <c r="W88">
        <v>0</v>
      </c>
      <c r="X88">
        <v>141.629752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3.6954250000000002</v>
      </c>
      <c r="AF88">
        <v>8.5199269999999991</v>
      </c>
      <c r="AG88">
        <v>41.630704000000001</v>
      </c>
      <c r="AH88">
        <v>0</v>
      </c>
      <c r="AI88">
        <v>0</v>
      </c>
      <c r="AJ88">
        <v>0</v>
      </c>
      <c r="AK88">
        <v>49.343859000000002</v>
      </c>
      <c r="AL88">
        <v>2.2312720000000001</v>
      </c>
      <c r="AM88">
        <v>0</v>
      </c>
      <c r="AN88">
        <v>0.42243399999999998</v>
      </c>
      <c r="AO88">
        <v>0</v>
      </c>
      <c r="AP88">
        <v>2.2137989999999999</v>
      </c>
      <c r="AQ88">
        <v>22.682362000000001</v>
      </c>
      <c r="AR88">
        <v>2.119901</v>
      </c>
      <c r="AS88">
        <v>9.6864489999999996</v>
      </c>
      <c r="AT88">
        <v>14.398427999999999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2128.3678190000001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635.018685</v>
      </c>
      <c r="L89">
        <v>283.22949999999997</v>
      </c>
      <c r="M89">
        <v>88.3292</v>
      </c>
      <c r="N89">
        <v>113.411812</v>
      </c>
      <c r="O89">
        <v>118.73136700000001</v>
      </c>
      <c r="P89">
        <v>99.820397</v>
      </c>
      <c r="Q89">
        <v>16.592265999999999</v>
      </c>
      <c r="R89">
        <v>32.281441999999998</v>
      </c>
      <c r="S89">
        <v>19.861588999999999</v>
      </c>
      <c r="T89">
        <v>0</v>
      </c>
      <c r="U89">
        <v>402.06107700000001</v>
      </c>
      <c r="V89">
        <v>0</v>
      </c>
      <c r="W89">
        <v>0</v>
      </c>
      <c r="X89">
        <v>141.629752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3.6954250000000002</v>
      </c>
      <c r="AF89">
        <v>8.5199269999999991</v>
      </c>
      <c r="AG89">
        <v>41.630704000000001</v>
      </c>
      <c r="AH89">
        <v>0</v>
      </c>
      <c r="AI89">
        <v>0</v>
      </c>
      <c r="AJ89">
        <v>0</v>
      </c>
      <c r="AK89">
        <v>49.343859000000002</v>
      </c>
      <c r="AL89">
        <v>2.2312720000000001</v>
      </c>
      <c r="AM89">
        <v>0</v>
      </c>
      <c r="AN89">
        <v>0.42243399999999998</v>
      </c>
      <c r="AO89">
        <v>0</v>
      </c>
      <c r="AP89">
        <v>2.2137989999999999</v>
      </c>
      <c r="AQ89">
        <v>7.5607879999999996</v>
      </c>
      <c r="AR89">
        <v>2.119901</v>
      </c>
      <c r="AS89">
        <v>9.6864489999999996</v>
      </c>
      <c r="AT89">
        <v>14.398427999999999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2092.7900730000001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596.61468500000001</v>
      </c>
      <c r="L90">
        <v>277.46890000000002</v>
      </c>
      <c r="M90">
        <v>88.3292</v>
      </c>
      <c r="N90">
        <v>113.411812</v>
      </c>
      <c r="O90">
        <v>118.73136700000001</v>
      </c>
      <c r="P90">
        <v>99.820397</v>
      </c>
      <c r="Q90">
        <v>16.592265999999999</v>
      </c>
      <c r="R90">
        <v>32.281441999999998</v>
      </c>
      <c r="S90">
        <v>19.861588999999999</v>
      </c>
      <c r="T90">
        <v>0</v>
      </c>
      <c r="U90">
        <v>402.06107700000001</v>
      </c>
      <c r="V90">
        <v>0</v>
      </c>
      <c r="W90">
        <v>0</v>
      </c>
      <c r="X90">
        <v>141.629752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3.6954250000000002</v>
      </c>
      <c r="AF90">
        <v>8.5199269999999991</v>
      </c>
      <c r="AG90">
        <v>41.630704000000001</v>
      </c>
      <c r="AH90">
        <v>0</v>
      </c>
      <c r="AI90">
        <v>0</v>
      </c>
      <c r="AJ90">
        <v>0</v>
      </c>
      <c r="AK90">
        <v>49.343859000000002</v>
      </c>
      <c r="AL90">
        <v>2.2312720000000001</v>
      </c>
      <c r="AM90">
        <v>0</v>
      </c>
      <c r="AN90">
        <v>0.42243399999999998</v>
      </c>
      <c r="AO90">
        <v>0</v>
      </c>
      <c r="AP90">
        <v>2.2137989999999999</v>
      </c>
      <c r="AQ90">
        <v>0</v>
      </c>
      <c r="AR90">
        <v>38.158214000000001</v>
      </c>
      <c r="AS90">
        <v>9.6864489999999996</v>
      </c>
      <c r="AT90">
        <v>14.398427999999999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2077.1029980000003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644.94410300000004</v>
      </c>
      <c r="L91">
        <v>230.42400000000001</v>
      </c>
      <c r="M91">
        <v>88.3292</v>
      </c>
      <c r="N91">
        <v>113.411812</v>
      </c>
      <c r="O91">
        <v>118.73136700000001</v>
      </c>
      <c r="P91">
        <v>99.820397</v>
      </c>
      <c r="Q91">
        <v>16.592265999999999</v>
      </c>
      <c r="R91">
        <v>32.281441999999998</v>
      </c>
      <c r="S91">
        <v>19.861588999999999</v>
      </c>
      <c r="T91">
        <v>0</v>
      </c>
      <c r="U91">
        <v>402.06107700000001</v>
      </c>
      <c r="V91">
        <v>0</v>
      </c>
      <c r="W91">
        <v>0</v>
      </c>
      <c r="X91">
        <v>141.629752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3.6954250000000002</v>
      </c>
      <c r="AF91">
        <v>8.5199269999999991</v>
      </c>
      <c r="AG91">
        <v>41.630704000000001</v>
      </c>
      <c r="AH91">
        <v>0</v>
      </c>
      <c r="AI91">
        <v>0</v>
      </c>
      <c r="AJ91">
        <v>0</v>
      </c>
      <c r="AK91">
        <v>49.343859000000002</v>
      </c>
      <c r="AL91">
        <v>2.2312720000000001</v>
      </c>
      <c r="AM91">
        <v>0</v>
      </c>
      <c r="AN91">
        <v>0.42243399999999998</v>
      </c>
      <c r="AO91">
        <v>0</v>
      </c>
      <c r="AP91">
        <v>2.2137989999999999</v>
      </c>
      <c r="AQ91">
        <v>0</v>
      </c>
      <c r="AR91">
        <v>38.158214000000001</v>
      </c>
      <c r="AS91">
        <v>9.6864489999999996</v>
      </c>
      <c r="AT91">
        <v>14.398427999999999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2078.3875160000002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592.13860299999999</v>
      </c>
      <c r="L92">
        <v>230.42400000000001</v>
      </c>
      <c r="M92">
        <v>88.3292</v>
      </c>
      <c r="N92">
        <v>113.411812</v>
      </c>
      <c r="O92">
        <v>118.73136700000001</v>
      </c>
      <c r="P92">
        <v>99.820397</v>
      </c>
      <c r="Q92">
        <v>16.592265999999999</v>
      </c>
      <c r="R92">
        <v>32.281441999999998</v>
      </c>
      <c r="S92">
        <v>19.861588999999999</v>
      </c>
      <c r="T92">
        <v>0</v>
      </c>
      <c r="U92">
        <v>402.06107700000001</v>
      </c>
      <c r="V92">
        <v>0</v>
      </c>
      <c r="W92">
        <v>0</v>
      </c>
      <c r="X92">
        <v>141.629752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3.6954250000000002</v>
      </c>
      <c r="AF92">
        <v>8.5199269999999991</v>
      </c>
      <c r="AG92">
        <v>41.630704000000001</v>
      </c>
      <c r="AH92">
        <v>0</v>
      </c>
      <c r="AI92">
        <v>0</v>
      </c>
      <c r="AJ92">
        <v>0</v>
      </c>
      <c r="AK92">
        <v>49.343859000000002</v>
      </c>
      <c r="AL92">
        <v>2.2312720000000001</v>
      </c>
      <c r="AM92">
        <v>0</v>
      </c>
      <c r="AN92">
        <v>0.42243399999999998</v>
      </c>
      <c r="AO92">
        <v>0</v>
      </c>
      <c r="AP92">
        <v>2.2137989999999999</v>
      </c>
      <c r="AQ92">
        <v>0</v>
      </c>
      <c r="AR92">
        <v>2.119901</v>
      </c>
      <c r="AS92">
        <v>9.6864489999999996</v>
      </c>
      <c r="AT92">
        <v>11.2598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1986.4050750000006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565.64089899999999</v>
      </c>
      <c r="L93">
        <v>220.82300000000001</v>
      </c>
      <c r="M93">
        <v>88.3292</v>
      </c>
      <c r="N93">
        <v>113.411812</v>
      </c>
      <c r="O93">
        <v>118.73136700000001</v>
      </c>
      <c r="P93">
        <v>99.820397</v>
      </c>
      <c r="Q93">
        <v>10.161026</v>
      </c>
      <c r="R93">
        <v>19.795054</v>
      </c>
      <c r="S93">
        <v>12.088139</v>
      </c>
      <c r="T93">
        <v>0</v>
      </c>
      <c r="U93">
        <v>402.06107700000001</v>
      </c>
      <c r="V93">
        <v>0</v>
      </c>
      <c r="W93">
        <v>0</v>
      </c>
      <c r="X93">
        <v>141.629752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3.6954250000000002</v>
      </c>
      <c r="AF93">
        <v>8.5199269999999991</v>
      </c>
      <c r="AG93">
        <v>41.630704000000001</v>
      </c>
      <c r="AH93">
        <v>0</v>
      </c>
      <c r="AI93">
        <v>0</v>
      </c>
      <c r="AJ93">
        <v>0</v>
      </c>
      <c r="AK93">
        <v>49.343859000000002</v>
      </c>
      <c r="AL93">
        <v>2.2312720000000001</v>
      </c>
      <c r="AM93">
        <v>0</v>
      </c>
      <c r="AN93">
        <v>0.42243399999999998</v>
      </c>
      <c r="AO93">
        <v>0</v>
      </c>
      <c r="AP93">
        <v>2.2137989999999999</v>
      </c>
      <c r="AQ93">
        <v>0</v>
      </c>
      <c r="AR93">
        <v>2.119901</v>
      </c>
      <c r="AS93">
        <v>9.6864489999999996</v>
      </c>
      <c r="AT93">
        <v>14.398427999999999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1926.7539210000002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503.87008100000003</v>
      </c>
      <c r="L94">
        <v>220.82300000000001</v>
      </c>
      <c r="M94">
        <v>88.3292</v>
      </c>
      <c r="N94">
        <v>113.411812</v>
      </c>
      <c r="O94">
        <v>118.73136700000001</v>
      </c>
      <c r="P94">
        <v>99.820397</v>
      </c>
      <c r="Q94">
        <v>10.161026</v>
      </c>
      <c r="R94">
        <v>19.795054</v>
      </c>
      <c r="S94">
        <v>12.088139</v>
      </c>
      <c r="T94">
        <v>0</v>
      </c>
      <c r="U94">
        <v>402.06107700000001</v>
      </c>
      <c r="V94">
        <v>0</v>
      </c>
      <c r="W94">
        <v>0</v>
      </c>
      <c r="X94">
        <v>141.629752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3.6954250000000002</v>
      </c>
      <c r="AF94">
        <v>8.5199269999999991</v>
      </c>
      <c r="AG94">
        <v>41.630704000000001</v>
      </c>
      <c r="AH94">
        <v>0</v>
      </c>
      <c r="AI94">
        <v>0</v>
      </c>
      <c r="AJ94">
        <v>0</v>
      </c>
      <c r="AK94">
        <v>49.343859000000002</v>
      </c>
      <c r="AL94">
        <v>2.2312720000000001</v>
      </c>
      <c r="AM94">
        <v>0</v>
      </c>
      <c r="AN94">
        <v>0.42243399999999998</v>
      </c>
      <c r="AO94">
        <v>0</v>
      </c>
      <c r="AP94">
        <v>2.2137989999999999</v>
      </c>
      <c r="AQ94">
        <v>0</v>
      </c>
      <c r="AR94">
        <v>2.119901</v>
      </c>
      <c r="AS94">
        <v>9.6864489999999996</v>
      </c>
      <c r="AT94">
        <v>14.398427999999999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1864.9831030000003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457.96769999999998</v>
      </c>
      <c r="L95">
        <v>220.82300000000001</v>
      </c>
      <c r="M95">
        <v>88.3292</v>
      </c>
      <c r="N95">
        <v>113.411812</v>
      </c>
      <c r="O95">
        <v>118.73136700000001</v>
      </c>
      <c r="P95">
        <v>99.820397</v>
      </c>
      <c r="Q95">
        <v>10.161026</v>
      </c>
      <c r="R95">
        <v>19.795054</v>
      </c>
      <c r="S95">
        <v>12.088139</v>
      </c>
      <c r="T95">
        <v>0</v>
      </c>
      <c r="U95">
        <v>402.06107700000001</v>
      </c>
      <c r="V95">
        <v>0</v>
      </c>
      <c r="W95">
        <v>0</v>
      </c>
      <c r="X95">
        <v>141.629752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3.6954250000000002</v>
      </c>
      <c r="AF95">
        <v>8.5199269999999991</v>
      </c>
      <c r="AG95">
        <v>41.630704000000001</v>
      </c>
      <c r="AH95">
        <v>0</v>
      </c>
      <c r="AI95">
        <v>0</v>
      </c>
      <c r="AJ95">
        <v>0</v>
      </c>
      <c r="AK95">
        <v>49.343859000000002</v>
      </c>
      <c r="AL95">
        <v>2.2312720000000001</v>
      </c>
      <c r="AM95">
        <v>0</v>
      </c>
      <c r="AN95">
        <v>0.42243399999999998</v>
      </c>
      <c r="AO95">
        <v>0</v>
      </c>
      <c r="AP95">
        <v>2.2137989999999999</v>
      </c>
      <c r="AQ95">
        <v>0</v>
      </c>
      <c r="AR95">
        <v>2.119901</v>
      </c>
      <c r="AS95">
        <v>9.6864489999999996</v>
      </c>
      <c r="AT95">
        <v>14.398427999999999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1819.0807220000004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398.25908099999998</v>
      </c>
      <c r="L96">
        <v>220.82300000000001</v>
      </c>
      <c r="M96">
        <v>88.3292</v>
      </c>
      <c r="N96">
        <v>113.411812</v>
      </c>
      <c r="O96">
        <v>118.73136700000001</v>
      </c>
      <c r="P96">
        <v>99.820397</v>
      </c>
      <c r="Q96">
        <v>10.161026</v>
      </c>
      <c r="R96">
        <v>19.795054</v>
      </c>
      <c r="S96">
        <v>12.088139</v>
      </c>
      <c r="T96">
        <v>0</v>
      </c>
      <c r="U96">
        <v>402.06107700000001</v>
      </c>
      <c r="V96">
        <v>0</v>
      </c>
      <c r="W96">
        <v>0</v>
      </c>
      <c r="X96">
        <v>141.629752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3.6954250000000002</v>
      </c>
      <c r="AF96">
        <v>8.5199269999999991</v>
      </c>
      <c r="AG96">
        <v>41.630704000000001</v>
      </c>
      <c r="AH96">
        <v>0</v>
      </c>
      <c r="AI96">
        <v>0</v>
      </c>
      <c r="AJ96">
        <v>0</v>
      </c>
      <c r="AK96">
        <v>49.343859000000002</v>
      </c>
      <c r="AL96">
        <v>2.2312720000000001</v>
      </c>
      <c r="AM96">
        <v>0</v>
      </c>
      <c r="AN96">
        <v>0.42243399999999998</v>
      </c>
      <c r="AO96">
        <v>0</v>
      </c>
      <c r="AP96">
        <v>2.2137989999999999</v>
      </c>
      <c r="AQ96">
        <v>0</v>
      </c>
      <c r="AR96">
        <v>2.119901</v>
      </c>
      <c r="AS96">
        <v>9.6864489999999996</v>
      </c>
      <c r="AT96">
        <v>14.398427999999999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1759.3721030000004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342.57328100000001</v>
      </c>
      <c r="L97">
        <v>220.82300000000001</v>
      </c>
      <c r="M97">
        <v>88.3292</v>
      </c>
      <c r="N97">
        <v>113.411812</v>
      </c>
      <c r="O97">
        <v>118.73136700000001</v>
      </c>
      <c r="P97">
        <v>99.820397</v>
      </c>
      <c r="Q97">
        <v>5.7606000000000002</v>
      </c>
      <c r="R97">
        <v>6.7206999999999999</v>
      </c>
      <c r="S97">
        <v>5.7606000000000002</v>
      </c>
      <c r="T97">
        <v>0</v>
      </c>
      <c r="U97">
        <v>402.06107700000001</v>
      </c>
      <c r="V97">
        <v>0</v>
      </c>
      <c r="W97">
        <v>0</v>
      </c>
      <c r="X97">
        <v>141.629752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3.6954250000000002</v>
      </c>
      <c r="AF97">
        <v>8.5199269999999991</v>
      </c>
      <c r="AG97">
        <v>41.630704000000001</v>
      </c>
      <c r="AH97">
        <v>0</v>
      </c>
      <c r="AI97">
        <v>0</v>
      </c>
      <c r="AJ97">
        <v>0</v>
      </c>
      <c r="AK97">
        <v>49.343859000000002</v>
      </c>
      <c r="AL97">
        <v>2.2312720000000001</v>
      </c>
      <c r="AM97">
        <v>0</v>
      </c>
      <c r="AN97">
        <v>0.42243399999999998</v>
      </c>
      <c r="AO97">
        <v>0</v>
      </c>
      <c r="AP97">
        <v>2.2137989999999999</v>
      </c>
      <c r="AQ97">
        <v>0</v>
      </c>
      <c r="AR97">
        <v>38.158214000000001</v>
      </c>
      <c r="AS97">
        <v>9.6864489999999996</v>
      </c>
      <c r="AT97">
        <v>14.398427999999999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1715.9222970000003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342.57328100000001</v>
      </c>
      <c r="L98">
        <v>220.82300000000001</v>
      </c>
      <c r="M98">
        <v>88.3292</v>
      </c>
      <c r="N98">
        <v>113.411812</v>
      </c>
      <c r="O98">
        <v>118.73136700000001</v>
      </c>
      <c r="P98">
        <v>99.820397</v>
      </c>
      <c r="Q98">
        <v>5.7606000000000002</v>
      </c>
      <c r="R98">
        <v>6.7206999999999999</v>
      </c>
      <c r="S98">
        <v>5.7606000000000002</v>
      </c>
      <c r="T98">
        <v>0</v>
      </c>
      <c r="U98">
        <v>402.06107700000001</v>
      </c>
      <c r="V98">
        <v>0</v>
      </c>
      <c r="W98">
        <v>0</v>
      </c>
      <c r="X98">
        <v>141.629752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3.6954250000000002</v>
      </c>
      <c r="AF98">
        <v>8.5199269999999991</v>
      </c>
      <c r="AG98">
        <v>41.630704000000001</v>
      </c>
      <c r="AH98">
        <v>0</v>
      </c>
      <c r="AI98">
        <v>0</v>
      </c>
      <c r="AJ98">
        <v>0</v>
      </c>
      <c r="AK98">
        <v>49.343859000000002</v>
      </c>
      <c r="AL98">
        <v>2.2312720000000001</v>
      </c>
      <c r="AM98">
        <v>0</v>
      </c>
      <c r="AN98">
        <v>0.42243399999999998</v>
      </c>
      <c r="AO98">
        <v>0</v>
      </c>
      <c r="AP98">
        <v>2.2137989999999999</v>
      </c>
      <c r="AQ98">
        <v>0</v>
      </c>
      <c r="AR98">
        <v>38.158214000000001</v>
      </c>
      <c r="AS98">
        <v>9.6864489999999996</v>
      </c>
      <c r="AT98">
        <v>9.2125640000000004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1710.7364330000003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13.533878612749982</v>
      </c>
      <c r="L99">
        <f t="shared" si="2"/>
        <v>8.6432366992499876</v>
      </c>
      <c r="M99">
        <f t="shared" si="2"/>
        <v>1.854168551500001</v>
      </c>
      <c r="N99">
        <f t="shared" si="2"/>
        <v>2.6025272562500033</v>
      </c>
      <c r="O99">
        <f t="shared" si="2"/>
        <v>2.7956871100000042</v>
      </c>
      <c r="P99">
        <f t="shared" si="2"/>
        <v>2.3197949627500032</v>
      </c>
      <c r="Q99">
        <f t="shared" si="2"/>
        <v>0.37742966674999967</v>
      </c>
      <c r="R99">
        <f t="shared" si="2"/>
        <v>0.77751235374999916</v>
      </c>
      <c r="S99">
        <f t="shared" si="2"/>
        <v>0.48619380500000009</v>
      </c>
      <c r="T99">
        <f t="shared" si="2"/>
        <v>0</v>
      </c>
      <c r="U99">
        <f t="shared" si="2"/>
        <v>9.6494658479999824</v>
      </c>
      <c r="V99">
        <f t="shared" si="2"/>
        <v>0</v>
      </c>
      <c r="W99">
        <f t="shared" si="2"/>
        <v>0</v>
      </c>
      <c r="X99">
        <f t="shared" si="2"/>
        <v>3.0193732542500031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0.14513722575000002</v>
      </c>
      <c r="AC99">
        <f t="shared" si="2"/>
        <v>0.11355733900000002</v>
      </c>
      <c r="AD99">
        <f t="shared" si="2"/>
        <v>0.12493818674999999</v>
      </c>
      <c r="AE99">
        <f t="shared" si="2"/>
        <v>0.24635673349999995</v>
      </c>
      <c r="AF99">
        <f t="shared" si="2"/>
        <v>0.31381732100000043</v>
      </c>
      <c r="AG99">
        <f t="shared" si="2"/>
        <v>0.99913689600000133</v>
      </c>
      <c r="AH99">
        <f t="shared" si="2"/>
        <v>0.63645028749999999</v>
      </c>
      <c r="AI99">
        <f t="shared" si="2"/>
        <v>4.2166152500000012E-2</v>
      </c>
      <c r="AJ99">
        <f t="shared" si="2"/>
        <v>0</v>
      </c>
      <c r="AK99">
        <f t="shared" si="2"/>
        <v>1.1842526159999998</v>
      </c>
      <c r="AL99">
        <f t="shared" si="2"/>
        <v>0.22256941349999979</v>
      </c>
      <c r="AM99">
        <f t="shared" si="2"/>
        <v>0</v>
      </c>
      <c r="AN99">
        <f t="shared" si="2"/>
        <v>1.0138416000000001E-2</v>
      </c>
      <c r="AO99">
        <f t="shared" si="2"/>
        <v>0</v>
      </c>
      <c r="AP99">
        <f t="shared" si="2"/>
        <v>6.1402165500000008E-2</v>
      </c>
      <c r="AQ99">
        <f t="shared" si="2"/>
        <v>0.58187820324999973</v>
      </c>
      <c r="AR99">
        <f t="shared" si="2"/>
        <v>0.22364953350000027</v>
      </c>
      <c r="AS99">
        <f t="shared" si="2"/>
        <v>0.2106479789999999</v>
      </c>
      <c r="AT99">
        <f t="shared" si="2"/>
        <v>0.33306794049999966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51.508434529499972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186.96</v>
      </c>
      <c r="C3" s="75">
        <v>36.1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65.97</v>
      </c>
      <c r="J3">
        <v>115.21</v>
      </c>
      <c r="K3">
        <v>44.14</v>
      </c>
      <c r="L3">
        <v>1.08</v>
      </c>
      <c r="M3">
        <v>24.97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1.76</v>
      </c>
      <c r="T3">
        <v>18.82</v>
      </c>
      <c r="U3">
        <v>6.27</v>
      </c>
      <c r="V3">
        <v>6.28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186.96</v>
      </c>
      <c r="C4" s="75">
        <v>36.1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70.12</v>
      </c>
      <c r="J4">
        <v>96.01</v>
      </c>
      <c r="K4">
        <v>44.14</v>
      </c>
      <c r="L4">
        <v>1.08</v>
      </c>
      <c r="M4">
        <v>24.68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1.76</v>
      </c>
      <c r="T4">
        <v>17.829999999999998</v>
      </c>
      <c r="U4">
        <v>5.94</v>
      </c>
      <c r="V4">
        <v>5.95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186.96</v>
      </c>
      <c r="C5" s="75">
        <v>36.1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70.12</v>
      </c>
      <c r="J5">
        <v>74.260000000000005</v>
      </c>
      <c r="K5">
        <v>44.14</v>
      </c>
      <c r="L5">
        <v>1.08</v>
      </c>
      <c r="M5">
        <v>26.13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1.76</v>
      </c>
      <c r="T5">
        <v>19.190000000000001</v>
      </c>
      <c r="U5">
        <v>6.4</v>
      </c>
      <c r="V5">
        <v>6.38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186.96</v>
      </c>
      <c r="C6" s="75">
        <v>36.1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70.12</v>
      </c>
      <c r="J6">
        <v>74.260000000000005</v>
      </c>
      <c r="K6">
        <v>44.14</v>
      </c>
      <c r="L6">
        <v>1.08</v>
      </c>
      <c r="M6">
        <v>25.93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1.76</v>
      </c>
      <c r="T6">
        <v>19.690000000000001</v>
      </c>
      <c r="U6">
        <v>6.56</v>
      </c>
      <c r="V6">
        <v>6.56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186.96</v>
      </c>
      <c r="C7" s="75">
        <v>36.1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70.12</v>
      </c>
      <c r="J7">
        <v>74.260000000000005</v>
      </c>
      <c r="K7">
        <v>44.14</v>
      </c>
      <c r="L7">
        <v>1.08</v>
      </c>
      <c r="M7">
        <v>25.9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1.76</v>
      </c>
      <c r="T7">
        <v>19.96</v>
      </c>
      <c r="U7">
        <v>6.65</v>
      </c>
      <c r="V7">
        <v>6.65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186.96</v>
      </c>
      <c r="C8" s="75">
        <v>36.1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74.260000000000005</v>
      </c>
      <c r="K8">
        <v>72.94</v>
      </c>
      <c r="L8">
        <v>1.08</v>
      </c>
      <c r="M8">
        <v>25.76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1.76</v>
      </c>
      <c r="T8">
        <v>20.64</v>
      </c>
      <c r="U8">
        <v>6.88</v>
      </c>
      <c r="V8">
        <v>6.87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186.96</v>
      </c>
      <c r="C9" s="75">
        <v>36.1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74.260000000000005</v>
      </c>
      <c r="K9">
        <v>44.14</v>
      </c>
      <c r="L9">
        <v>1.08</v>
      </c>
      <c r="M9">
        <v>25.28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1.76</v>
      </c>
      <c r="T9">
        <v>19.559999999999999</v>
      </c>
      <c r="U9">
        <v>6.52</v>
      </c>
      <c r="V9">
        <v>6.51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186.96</v>
      </c>
      <c r="C10" s="75">
        <v>36.1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74.260000000000005</v>
      </c>
      <c r="K10">
        <v>44.14</v>
      </c>
      <c r="L10">
        <v>1.08</v>
      </c>
      <c r="M10">
        <v>21.75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1.76</v>
      </c>
      <c r="T10">
        <v>18.25</v>
      </c>
      <c r="U10">
        <v>6.08</v>
      </c>
      <c r="V10">
        <v>6.09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186.96</v>
      </c>
      <c r="C11" s="75">
        <v>36.1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74.260000000000005</v>
      </c>
      <c r="K11">
        <v>44.14</v>
      </c>
      <c r="L11">
        <v>1.08</v>
      </c>
      <c r="M11">
        <v>21.52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1.76</v>
      </c>
      <c r="T11">
        <v>16.78</v>
      </c>
      <c r="U11">
        <v>5.59</v>
      </c>
      <c r="V11">
        <v>5.59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175.7</v>
      </c>
      <c r="C12" s="75">
        <v>36.1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74.260000000000005</v>
      </c>
      <c r="K12">
        <v>44.14</v>
      </c>
      <c r="L12">
        <v>1.08</v>
      </c>
      <c r="M12">
        <v>21.43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1.76</v>
      </c>
      <c r="T12">
        <v>17.670000000000002</v>
      </c>
      <c r="U12">
        <v>5.89</v>
      </c>
      <c r="V12">
        <v>5.89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175.7</v>
      </c>
      <c r="C13" s="75">
        <v>36.1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74.260000000000005</v>
      </c>
      <c r="K13">
        <v>44.14</v>
      </c>
      <c r="L13">
        <v>1.08</v>
      </c>
      <c r="M13">
        <v>21.34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1.76</v>
      </c>
      <c r="T13">
        <v>18.57</v>
      </c>
      <c r="U13">
        <v>6.19</v>
      </c>
      <c r="V13">
        <v>6.19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186.96</v>
      </c>
      <c r="C14" s="75">
        <v>36.1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74.260000000000005</v>
      </c>
      <c r="K14">
        <v>64.33</v>
      </c>
      <c r="L14">
        <v>1.08</v>
      </c>
      <c r="M14">
        <v>16.41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1.76</v>
      </c>
      <c r="T14">
        <v>18.149999999999999</v>
      </c>
      <c r="U14">
        <v>6.05</v>
      </c>
      <c r="V14">
        <v>6.04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173.78</v>
      </c>
      <c r="C15" s="75">
        <v>36.1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74.260000000000005</v>
      </c>
      <c r="K15">
        <v>44.14</v>
      </c>
      <c r="L15">
        <v>1.05</v>
      </c>
      <c r="M15">
        <v>16.66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1.76</v>
      </c>
      <c r="T15">
        <v>9.82</v>
      </c>
      <c r="U15">
        <v>3.27</v>
      </c>
      <c r="V15">
        <v>3.28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173.78</v>
      </c>
      <c r="C16" s="75">
        <v>36.1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74.260000000000005</v>
      </c>
      <c r="K16">
        <v>44.14</v>
      </c>
      <c r="L16">
        <v>1.05</v>
      </c>
      <c r="M16">
        <v>16.38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1.76</v>
      </c>
      <c r="T16">
        <v>9.7100000000000009</v>
      </c>
      <c r="U16">
        <v>3.24</v>
      </c>
      <c r="V16">
        <v>3.22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173.78</v>
      </c>
      <c r="C17" s="75">
        <v>36.1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65.97</v>
      </c>
      <c r="J17">
        <v>74.260000000000005</v>
      </c>
      <c r="K17">
        <v>44.14</v>
      </c>
      <c r="L17">
        <v>1.05</v>
      </c>
      <c r="M17">
        <v>16.440000000000001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1.76</v>
      </c>
      <c r="T17">
        <v>9.5</v>
      </c>
      <c r="U17">
        <v>3.17</v>
      </c>
      <c r="V17">
        <v>3.15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173.78</v>
      </c>
      <c r="C18" s="75">
        <v>36.1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65.97</v>
      </c>
      <c r="J18">
        <v>74.260000000000005</v>
      </c>
      <c r="K18">
        <v>44.14</v>
      </c>
      <c r="L18">
        <v>1.05</v>
      </c>
      <c r="M18">
        <v>16.39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1.76</v>
      </c>
      <c r="T18">
        <v>9.7100000000000009</v>
      </c>
      <c r="U18">
        <v>3.24</v>
      </c>
      <c r="V18">
        <v>3.23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173.78</v>
      </c>
      <c r="C19" s="75">
        <v>36.1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65.97</v>
      </c>
      <c r="J19">
        <v>74.260000000000005</v>
      </c>
      <c r="K19">
        <v>44.14</v>
      </c>
      <c r="L19">
        <v>1.05</v>
      </c>
      <c r="M19">
        <v>16.3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1.71</v>
      </c>
      <c r="T19">
        <v>9.7200000000000006</v>
      </c>
      <c r="U19">
        <v>3.24</v>
      </c>
      <c r="V19">
        <v>3.23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173.78</v>
      </c>
      <c r="C20" s="75">
        <v>36.1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65.97</v>
      </c>
      <c r="J20">
        <v>74.260000000000005</v>
      </c>
      <c r="K20">
        <v>44.14</v>
      </c>
      <c r="L20">
        <v>1.05</v>
      </c>
      <c r="M20">
        <v>16.36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1.71</v>
      </c>
      <c r="T20">
        <v>9.44</v>
      </c>
      <c r="U20">
        <v>3.15</v>
      </c>
      <c r="V20">
        <v>3.13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190.8</v>
      </c>
      <c r="C21" s="75">
        <v>36.1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65.97</v>
      </c>
      <c r="J21">
        <v>74.260000000000005</v>
      </c>
      <c r="K21">
        <v>59.53</v>
      </c>
      <c r="L21">
        <v>1.05</v>
      </c>
      <c r="M21">
        <v>16.079999999999998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1.71</v>
      </c>
      <c r="T21">
        <v>9.14</v>
      </c>
      <c r="U21">
        <v>3.05</v>
      </c>
      <c r="V21">
        <v>3.04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177.62</v>
      </c>
      <c r="C22" s="75">
        <v>36.1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65.97</v>
      </c>
      <c r="J22">
        <v>74.260000000000005</v>
      </c>
      <c r="K22">
        <v>44.14</v>
      </c>
      <c r="L22">
        <v>1.05</v>
      </c>
      <c r="M22">
        <v>16.190000000000001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1.71</v>
      </c>
      <c r="T22">
        <v>9.1300000000000008</v>
      </c>
      <c r="U22">
        <v>3.04</v>
      </c>
      <c r="V22">
        <v>3.05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177.62</v>
      </c>
      <c r="C23" s="75">
        <v>36.1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65.97</v>
      </c>
      <c r="J23">
        <v>74.260000000000005</v>
      </c>
      <c r="K23">
        <v>44.14</v>
      </c>
      <c r="L23">
        <v>1.05</v>
      </c>
      <c r="M23">
        <v>16.170000000000002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1.71</v>
      </c>
      <c r="T23">
        <v>9.17</v>
      </c>
      <c r="U23">
        <v>3.06</v>
      </c>
      <c r="V23">
        <v>3.05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190.8</v>
      </c>
      <c r="C24" s="75">
        <v>36.1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65.97</v>
      </c>
      <c r="J24">
        <v>74.260000000000005</v>
      </c>
      <c r="K24">
        <v>57.61</v>
      </c>
      <c r="L24">
        <v>1.05</v>
      </c>
      <c r="M24">
        <v>16.05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1.71</v>
      </c>
      <c r="T24">
        <v>9.2200000000000006</v>
      </c>
      <c r="U24">
        <v>3.07</v>
      </c>
      <c r="V24">
        <v>3.08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218.5</v>
      </c>
      <c r="C25" s="75">
        <v>54.94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65.97</v>
      </c>
      <c r="J25">
        <v>96.01</v>
      </c>
      <c r="K25">
        <v>57.61</v>
      </c>
      <c r="L25">
        <v>1.05</v>
      </c>
      <c r="M25">
        <v>15.67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1.71</v>
      </c>
      <c r="T25">
        <v>9.1199999999999992</v>
      </c>
      <c r="U25">
        <v>3.04</v>
      </c>
      <c r="V25">
        <v>3.04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218.5</v>
      </c>
      <c r="C26" s="75">
        <v>54.94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65.97</v>
      </c>
      <c r="J26">
        <v>115.21</v>
      </c>
      <c r="K26">
        <v>70.09</v>
      </c>
      <c r="L26">
        <v>1.05</v>
      </c>
      <c r="M26">
        <v>15.7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1.71</v>
      </c>
      <c r="T26">
        <v>8.9499999999999993</v>
      </c>
      <c r="U26">
        <v>2.98</v>
      </c>
      <c r="V26">
        <v>2.98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259.8</v>
      </c>
      <c r="C27" s="75">
        <v>86.6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65.97</v>
      </c>
      <c r="J27">
        <v>132.49</v>
      </c>
      <c r="K27">
        <v>100.57</v>
      </c>
      <c r="L27">
        <v>1.01</v>
      </c>
      <c r="M27">
        <v>21.01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1.71</v>
      </c>
      <c r="T27">
        <v>8.7799999999999994</v>
      </c>
      <c r="U27">
        <v>2.93</v>
      </c>
      <c r="V27">
        <v>2.91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259.8</v>
      </c>
      <c r="C28" s="75">
        <v>86.6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65.97</v>
      </c>
      <c r="J28">
        <v>132.49</v>
      </c>
      <c r="K28">
        <v>100.57</v>
      </c>
      <c r="L28">
        <v>1.01</v>
      </c>
      <c r="M28">
        <v>20.61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1.71</v>
      </c>
      <c r="T28">
        <v>8.77</v>
      </c>
      <c r="U28">
        <v>2.92</v>
      </c>
      <c r="V28">
        <v>2.92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259.8</v>
      </c>
      <c r="C29" s="75">
        <v>86.6</v>
      </c>
      <c r="D29" s="135">
        <f t="shared" si="0"/>
        <v>1.95</v>
      </c>
      <c r="E29" s="75"/>
      <c r="F29" s="78">
        <v>0.05</v>
      </c>
      <c r="G29" s="78">
        <v>0.05</v>
      </c>
      <c r="H29" s="78">
        <v>0.05</v>
      </c>
      <c r="I29">
        <v>116.59</v>
      </c>
      <c r="J29">
        <v>132.49</v>
      </c>
      <c r="K29">
        <v>100.57</v>
      </c>
      <c r="L29">
        <v>1.01</v>
      </c>
      <c r="M29">
        <v>19.309999999999999</v>
      </c>
      <c r="N29" s="135">
        <v>1</v>
      </c>
      <c r="O29" s="135">
        <v>0</v>
      </c>
      <c r="P29" s="135">
        <v>0.95</v>
      </c>
      <c r="Q29">
        <v>1.1399999999999999</v>
      </c>
      <c r="R29">
        <v>0</v>
      </c>
      <c r="S29">
        <v>1.71</v>
      </c>
      <c r="T29">
        <v>29.95</v>
      </c>
      <c r="U29">
        <v>9.98</v>
      </c>
      <c r="V29">
        <v>9.98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259.8</v>
      </c>
      <c r="C30" s="75">
        <v>86.6</v>
      </c>
      <c r="D30" s="135">
        <f t="shared" si="0"/>
        <v>13.040000000000001</v>
      </c>
      <c r="E30" s="75"/>
      <c r="F30" s="78">
        <v>0.1</v>
      </c>
      <c r="G30" s="78">
        <v>0.1</v>
      </c>
      <c r="H30" s="78">
        <v>0.11</v>
      </c>
      <c r="I30">
        <v>116.59</v>
      </c>
      <c r="J30">
        <v>132.49</v>
      </c>
      <c r="K30">
        <v>100.57</v>
      </c>
      <c r="L30">
        <v>1.01</v>
      </c>
      <c r="M30">
        <v>18.86</v>
      </c>
      <c r="N30" s="135">
        <v>3.62</v>
      </c>
      <c r="O30" s="135">
        <v>6</v>
      </c>
      <c r="P30" s="135">
        <v>3.42</v>
      </c>
      <c r="Q30">
        <v>1.1399999999999999</v>
      </c>
      <c r="R30">
        <v>0.03</v>
      </c>
      <c r="S30">
        <v>1.71</v>
      </c>
      <c r="T30">
        <v>29.95</v>
      </c>
      <c r="U30">
        <v>9.98</v>
      </c>
      <c r="V30">
        <v>9.99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259.8</v>
      </c>
      <c r="C31" s="75">
        <v>86.6</v>
      </c>
      <c r="D31" s="135">
        <f t="shared" si="0"/>
        <v>32.18</v>
      </c>
      <c r="E31" s="75"/>
      <c r="F31" s="78">
        <v>0.18</v>
      </c>
      <c r="G31" s="78">
        <v>0.18</v>
      </c>
      <c r="H31" s="78">
        <v>0.18</v>
      </c>
      <c r="I31">
        <v>116.59</v>
      </c>
      <c r="J31">
        <v>132.49</v>
      </c>
      <c r="K31">
        <v>100.57</v>
      </c>
      <c r="L31">
        <v>1.01</v>
      </c>
      <c r="M31">
        <v>18.61</v>
      </c>
      <c r="N31" s="135">
        <v>9.7899999999999991</v>
      </c>
      <c r="O31" s="135">
        <v>13.14</v>
      </c>
      <c r="P31" s="135">
        <v>9.25</v>
      </c>
      <c r="Q31">
        <v>1.1399999999999999</v>
      </c>
      <c r="R31">
        <v>0.55000000000000004</v>
      </c>
      <c r="S31">
        <v>1.71</v>
      </c>
      <c r="T31">
        <v>29.56</v>
      </c>
      <c r="U31">
        <v>9.85</v>
      </c>
      <c r="V31">
        <v>9.86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259.8</v>
      </c>
      <c r="C32" s="75">
        <v>86.6</v>
      </c>
      <c r="D32" s="135">
        <f t="shared" si="0"/>
        <v>55.81</v>
      </c>
      <c r="E32" s="75"/>
      <c r="F32" s="78">
        <v>0.39</v>
      </c>
      <c r="G32" s="78">
        <v>0.39</v>
      </c>
      <c r="H32" s="78">
        <v>0.4</v>
      </c>
      <c r="I32">
        <v>116.59</v>
      </c>
      <c r="J32">
        <v>132.49</v>
      </c>
      <c r="K32">
        <v>100.57</v>
      </c>
      <c r="L32">
        <v>1.01</v>
      </c>
      <c r="M32">
        <v>18.41</v>
      </c>
      <c r="N32" s="135">
        <v>18.96</v>
      </c>
      <c r="O32" s="135">
        <v>18.93</v>
      </c>
      <c r="P32" s="135">
        <v>17.920000000000002</v>
      </c>
      <c r="Q32">
        <v>1.1399999999999999</v>
      </c>
      <c r="R32">
        <v>5.31</v>
      </c>
      <c r="S32">
        <v>1.71</v>
      </c>
      <c r="T32">
        <v>29.54</v>
      </c>
      <c r="U32">
        <v>9.85</v>
      </c>
      <c r="V32">
        <v>9.83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259.8</v>
      </c>
      <c r="C33" s="75">
        <v>86.6</v>
      </c>
      <c r="D33" s="135">
        <f t="shared" si="0"/>
        <v>82.45</v>
      </c>
      <c r="E33" s="75"/>
      <c r="F33" s="78">
        <v>0.63</v>
      </c>
      <c r="G33" s="78">
        <v>0.63</v>
      </c>
      <c r="H33" s="78">
        <v>0.65</v>
      </c>
      <c r="I33">
        <v>116.59</v>
      </c>
      <c r="J33">
        <v>132.49</v>
      </c>
      <c r="K33">
        <v>100.57</v>
      </c>
      <c r="L33">
        <v>1.01</v>
      </c>
      <c r="M33">
        <v>23.61</v>
      </c>
      <c r="N33" s="135">
        <v>27.48</v>
      </c>
      <c r="O33" s="135">
        <v>27.48</v>
      </c>
      <c r="P33" s="135">
        <v>27.49</v>
      </c>
      <c r="Q33">
        <v>1.1399999999999999</v>
      </c>
      <c r="R33">
        <v>13.14</v>
      </c>
      <c r="S33">
        <v>1.71</v>
      </c>
      <c r="T33">
        <v>28.89</v>
      </c>
      <c r="U33">
        <v>9.6300000000000008</v>
      </c>
      <c r="V33">
        <v>9.6199999999999992</v>
      </c>
      <c r="W33">
        <v>2.5499999999999998</v>
      </c>
      <c r="X33">
        <v>0.51</v>
      </c>
      <c r="Y33">
        <v>1.69</v>
      </c>
      <c r="Z33">
        <v>6.5</v>
      </c>
      <c r="AA33">
        <v>0.28999999999999998</v>
      </c>
      <c r="AB33">
        <v>0.14000000000000001</v>
      </c>
    </row>
    <row r="34" spans="1:28">
      <c r="A34" t="s">
        <v>76</v>
      </c>
      <c r="B34" s="75">
        <v>259.8</v>
      </c>
      <c r="C34" s="75">
        <v>86.6</v>
      </c>
      <c r="D34" s="135">
        <f t="shared" si="0"/>
        <v>82.45</v>
      </c>
      <c r="E34" s="75"/>
      <c r="F34" s="78">
        <v>0.97</v>
      </c>
      <c r="G34" s="78">
        <v>0.97</v>
      </c>
      <c r="H34" s="78">
        <v>1</v>
      </c>
      <c r="I34">
        <v>116.59</v>
      </c>
      <c r="J34">
        <v>132.49</v>
      </c>
      <c r="K34">
        <v>100.57</v>
      </c>
      <c r="L34">
        <v>1.01</v>
      </c>
      <c r="M34">
        <v>23.8</v>
      </c>
      <c r="N34" s="135">
        <v>27.48</v>
      </c>
      <c r="O34" s="135">
        <v>27.48</v>
      </c>
      <c r="P34" s="135">
        <v>27.49</v>
      </c>
      <c r="Q34">
        <v>1.1399999999999999</v>
      </c>
      <c r="R34">
        <v>21.22</v>
      </c>
      <c r="S34">
        <v>1.71</v>
      </c>
      <c r="T34">
        <v>44.16</v>
      </c>
      <c r="U34">
        <v>14.72</v>
      </c>
      <c r="V34">
        <v>14.72</v>
      </c>
      <c r="W34">
        <v>6.83</v>
      </c>
      <c r="X34">
        <v>1.37</v>
      </c>
      <c r="Y34">
        <v>2.97</v>
      </c>
      <c r="Z34">
        <v>6.5</v>
      </c>
      <c r="AA34">
        <v>1.1499999999999999</v>
      </c>
      <c r="AB34">
        <v>0.56999999999999995</v>
      </c>
    </row>
    <row r="35" spans="1:28">
      <c r="A35" t="s">
        <v>77</v>
      </c>
      <c r="B35" s="75">
        <v>259.8</v>
      </c>
      <c r="C35" s="75">
        <v>86.6</v>
      </c>
      <c r="D35" s="135">
        <f t="shared" si="0"/>
        <v>82.949999999999989</v>
      </c>
      <c r="E35" s="75"/>
      <c r="F35" s="78">
        <v>1.49</v>
      </c>
      <c r="G35" s="78">
        <v>1.49</v>
      </c>
      <c r="H35" s="78">
        <v>1.52</v>
      </c>
      <c r="I35">
        <v>116.59</v>
      </c>
      <c r="J35">
        <v>132.49</v>
      </c>
      <c r="K35">
        <v>100.57</v>
      </c>
      <c r="L35">
        <v>1.05</v>
      </c>
      <c r="M35">
        <v>24.43</v>
      </c>
      <c r="N35" s="135">
        <v>27.65</v>
      </c>
      <c r="O35" s="135">
        <v>27.65</v>
      </c>
      <c r="P35" s="135">
        <v>27.65</v>
      </c>
      <c r="Q35">
        <v>1.1399999999999999</v>
      </c>
      <c r="R35">
        <v>29.84</v>
      </c>
      <c r="S35">
        <v>1.71</v>
      </c>
      <c r="T35">
        <v>43.02</v>
      </c>
      <c r="U35">
        <v>14.34</v>
      </c>
      <c r="V35">
        <v>14.33</v>
      </c>
      <c r="W35">
        <v>13.31</v>
      </c>
      <c r="X35">
        <v>2.66</v>
      </c>
      <c r="Y35">
        <v>4.1500000000000004</v>
      </c>
      <c r="Z35">
        <v>6.5</v>
      </c>
      <c r="AA35">
        <v>2.56</v>
      </c>
      <c r="AB35">
        <v>1.28</v>
      </c>
    </row>
    <row r="36" spans="1:28">
      <c r="A36" t="s">
        <v>78</v>
      </c>
      <c r="B36" s="75">
        <v>259.8</v>
      </c>
      <c r="C36" s="75">
        <v>86.6</v>
      </c>
      <c r="D36" s="135">
        <f t="shared" si="0"/>
        <v>82.949999999999989</v>
      </c>
      <c r="E36" s="75"/>
      <c r="F36" s="78">
        <v>1.54</v>
      </c>
      <c r="G36" s="78">
        <v>1.54</v>
      </c>
      <c r="H36" s="78">
        <v>1.58</v>
      </c>
      <c r="I36">
        <v>116.59</v>
      </c>
      <c r="J36">
        <v>132.49</v>
      </c>
      <c r="K36">
        <v>100.57</v>
      </c>
      <c r="L36">
        <v>1.05</v>
      </c>
      <c r="M36">
        <v>24.91</v>
      </c>
      <c r="N36" s="135">
        <v>27.65</v>
      </c>
      <c r="O36" s="135">
        <v>27.65</v>
      </c>
      <c r="P36" s="135">
        <v>27.65</v>
      </c>
      <c r="Q36">
        <v>1.1399999999999999</v>
      </c>
      <c r="R36">
        <v>39.36</v>
      </c>
      <c r="S36">
        <v>1.71</v>
      </c>
      <c r="T36">
        <v>42.13</v>
      </c>
      <c r="U36">
        <v>14.04</v>
      </c>
      <c r="V36">
        <v>14.04</v>
      </c>
      <c r="W36">
        <v>23.3</v>
      </c>
      <c r="X36">
        <v>4.66</v>
      </c>
      <c r="Y36">
        <v>6.63</v>
      </c>
      <c r="Z36">
        <v>6.5</v>
      </c>
      <c r="AA36">
        <v>4.28</v>
      </c>
      <c r="AB36">
        <v>2.14</v>
      </c>
    </row>
    <row r="37" spans="1:28">
      <c r="A37" t="s">
        <v>79</v>
      </c>
      <c r="B37" s="75">
        <v>259.8</v>
      </c>
      <c r="C37" s="75">
        <v>86.6</v>
      </c>
      <c r="D37" s="135">
        <f t="shared" si="0"/>
        <v>82.949999999999989</v>
      </c>
      <c r="E37" s="75"/>
      <c r="F37" s="78">
        <v>2.15</v>
      </c>
      <c r="G37" s="78">
        <v>2.15</v>
      </c>
      <c r="H37" s="78">
        <v>2.19</v>
      </c>
      <c r="I37">
        <v>116.59</v>
      </c>
      <c r="J37">
        <v>132.49</v>
      </c>
      <c r="K37">
        <v>100.57</v>
      </c>
      <c r="L37">
        <v>1.05</v>
      </c>
      <c r="M37">
        <v>25.1</v>
      </c>
      <c r="N37" s="135">
        <v>27.65</v>
      </c>
      <c r="O37" s="135">
        <v>27.65</v>
      </c>
      <c r="P37" s="135">
        <v>27.65</v>
      </c>
      <c r="Q37">
        <v>1.1399999999999999</v>
      </c>
      <c r="R37">
        <v>49.26</v>
      </c>
      <c r="S37">
        <v>1.71</v>
      </c>
      <c r="T37">
        <v>41.24</v>
      </c>
      <c r="U37">
        <v>13.75</v>
      </c>
      <c r="V37">
        <v>13.74</v>
      </c>
      <c r="W37">
        <v>36.29</v>
      </c>
      <c r="X37">
        <v>7.26</v>
      </c>
      <c r="Y37">
        <v>13.3</v>
      </c>
      <c r="Z37">
        <v>6.5</v>
      </c>
      <c r="AA37">
        <v>6.63</v>
      </c>
      <c r="AB37">
        <v>3.31</v>
      </c>
    </row>
    <row r="38" spans="1:28">
      <c r="A38" t="s">
        <v>80</v>
      </c>
      <c r="B38" s="75">
        <v>259.8</v>
      </c>
      <c r="C38" s="75">
        <v>86.6</v>
      </c>
      <c r="D38" s="135">
        <f t="shared" si="0"/>
        <v>82.949999999999989</v>
      </c>
      <c r="E38" s="75"/>
      <c r="F38" s="78">
        <v>2.98</v>
      </c>
      <c r="G38" s="78">
        <v>2.98</v>
      </c>
      <c r="H38" s="78">
        <v>3.05</v>
      </c>
      <c r="I38">
        <v>116.59</v>
      </c>
      <c r="J38">
        <v>132.49</v>
      </c>
      <c r="K38">
        <v>100.57</v>
      </c>
      <c r="L38">
        <v>1.05</v>
      </c>
      <c r="M38">
        <v>20.54</v>
      </c>
      <c r="N38" s="135">
        <v>27.65</v>
      </c>
      <c r="O38" s="135">
        <v>27.65</v>
      </c>
      <c r="P38" s="135">
        <v>27.65</v>
      </c>
      <c r="Q38">
        <v>1.1399999999999999</v>
      </c>
      <c r="R38">
        <v>58.53</v>
      </c>
      <c r="S38">
        <v>1.71</v>
      </c>
      <c r="T38">
        <v>40.29</v>
      </c>
      <c r="U38">
        <v>13.43</v>
      </c>
      <c r="V38">
        <v>13.42</v>
      </c>
      <c r="W38">
        <v>51.18</v>
      </c>
      <c r="X38">
        <v>10.24</v>
      </c>
      <c r="Y38">
        <v>15.25</v>
      </c>
      <c r="Z38">
        <v>8.51</v>
      </c>
      <c r="AA38">
        <v>8.43</v>
      </c>
      <c r="AB38">
        <v>4.22</v>
      </c>
    </row>
    <row r="39" spans="1:28">
      <c r="A39" t="s">
        <v>81</v>
      </c>
      <c r="B39" s="75">
        <v>259.8</v>
      </c>
      <c r="C39" s="75">
        <v>86.6</v>
      </c>
      <c r="D39" s="135">
        <f t="shared" si="0"/>
        <v>82.949999999999989</v>
      </c>
      <c r="E39" s="75"/>
      <c r="F39" s="78">
        <v>4.03</v>
      </c>
      <c r="G39" s="78">
        <v>4.03</v>
      </c>
      <c r="H39" s="78">
        <v>4.1399999999999997</v>
      </c>
      <c r="I39">
        <v>31.78</v>
      </c>
      <c r="J39">
        <v>132.49</v>
      </c>
      <c r="K39">
        <v>100.57</v>
      </c>
      <c r="L39">
        <v>1.08</v>
      </c>
      <c r="M39">
        <v>20.77</v>
      </c>
      <c r="N39" s="135">
        <v>27.65</v>
      </c>
      <c r="O39" s="135">
        <v>27.65</v>
      </c>
      <c r="P39" s="135">
        <v>27.65</v>
      </c>
      <c r="Q39">
        <v>1.22</v>
      </c>
      <c r="R39">
        <v>69</v>
      </c>
      <c r="S39">
        <v>1.71</v>
      </c>
      <c r="T39">
        <v>40.159999999999997</v>
      </c>
      <c r="U39">
        <v>13.39</v>
      </c>
      <c r="V39">
        <v>13.38</v>
      </c>
      <c r="W39">
        <v>62.74</v>
      </c>
      <c r="X39">
        <v>12.55</v>
      </c>
      <c r="Y39">
        <v>16.96</v>
      </c>
      <c r="Z39">
        <v>10.32</v>
      </c>
      <c r="AA39">
        <v>9.94</v>
      </c>
      <c r="AB39">
        <v>4.97</v>
      </c>
    </row>
    <row r="40" spans="1:28">
      <c r="A40" t="s">
        <v>82</v>
      </c>
      <c r="B40" s="75">
        <v>259.8</v>
      </c>
      <c r="C40" s="75">
        <v>86.6</v>
      </c>
      <c r="D40" s="135">
        <f t="shared" si="0"/>
        <v>82.949999999999989</v>
      </c>
      <c r="E40" s="75"/>
      <c r="F40" s="78">
        <v>4.87</v>
      </c>
      <c r="G40" s="78">
        <v>4.87</v>
      </c>
      <c r="H40" s="78">
        <v>4.99</v>
      </c>
      <c r="I40">
        <v>28.27</v>
      </c>
      <c r="J40">
        <v>132.49</v>
      </c>
      <c r="K40">
        <v>100.57</v>
      </c>
      <c r="L40">
        <v>1.08</v>
      </c>
      <c r="M40">
        <v>21.05</v>
      </c>
      <c r="N40" s="135">
        <v>27.65</v>
      </c>
      <c r="O40" s="135">
        <v>27.65</v>
      </c>
      <c r="P40" s="135">
        <v>27.65</v>
      </c>
      <c r="Q40">
        <v>1.22</v>
      </c>
      <c r="R40">
        <v>77.260000000000005</v>
      </c>
      <c r="S40">
        <v>1.71</v>
      </c>
      <c r="T40">
        <v>37.74</v>
      </c>
      <c r="U40">
        <v>12.58</v>
      </c>
      <c r="V40">
        <v>12.57</v>
      </c>
      <c r="W40">
        <v>77.78</v>
      </c>
      <c r="X40">
        <v>15.55</v>
      </c>
      <c r="Y40">
        <v>19.11</v>
      </c>
      <c r="Z40">
        <v>12.91</v>
      </c>
      <c r="AA40">
        <v>10.83</v>
      </c>
      <c r="AB40">
        <v>5.42</v>
      </c>
    </row>
    <row r="41" spans="1:28">
      <c r="A41" t="s">
        <v>83</v>
      </c>
      <c r="B41" s="75">
        <v>259.8</v>
      </c>
      <c r="C41" s="75">
        <v>86.6</v>
      </c>
      <c r="D41" s="135">
        <f t="shared" si="0"/>
        <v>82.949999999999989</v>
      </c>
      <c r="E41" s="75"/>
      <c r="F41" s="78">
        <v>5.53</v>
      </c>
      <c r="G41" s="78">
        <v>5.53</v>
      </c>
      <c r="H41" s="78">
        <v>5.66</v>
      </c>
      <c r="I41">
        <v>28.27</v>
      </c>
      <c r="J41">
        <v>132.49</v>
      </c>
      <c r="K41">
        <v>100.57</v>
      </c>
      <c r="L41">
        <v>1.08</v>
      </c>
      <c r="M41">
        <v>21.14</v>
      </c>
      <c r="N41" s="135">
        <v>27.65</v>
      </c>
      <c r="O41" s="135">
        <v>27.65</v>
      </c>
      <c r="P41" s="135">
        <v>27.65</v>
      </c>
      <c r="Q41">
        <v>1.22</v>
      </c>
      <c r="R41">
        <v>84.81</v>
      </c>
      <c r="S41">
        <v>1.71</v>
      </c>
      <c r="T41">
        <v>36.130000000000003</v>
      </c>
      <c r="U41">
        <v>12.04</v>
      </c>
      <c r="V41">
        <v>12.05</v>
      </c>
      <c r="W41">
        <v>91.88</v>
      </c>
      <c r="X41">
        <v>18.37</v>
      </c>
      <c r="Y41">
        <v>22.82</v>
      </c>
      <c r="Z41">
        <v>15.67</v>
      </c>
      <c r="AA41">
        <v>11.25</v>
      </c>
      <c r="AB41">
        <v>5.62</v>
      </c>
    </row>
    <row r="42" spans="1:28">
      <c r="A42" t="s">
        <v>84</v>
      </c>
      <c r="B42" s="75">
        <v>259.8</v>
      </c>
      <c r="C42" s="75">
        <v>86.6</v>
      </c>
      <c r="D42" s="135">
        <f t="shared" si="0"/>
        <v>82.949999999999989</v>
      </c>
      <c r="E42" s="75"/>
      <c r="F42" s="78">
        <v>6.16</v>
      </c>
      <c r="G42" s="78">
        <v>6.16</v>
      </c>
      <c r="H42" s="78">
        <v>6.31</v>
      </c>
      <c r="I42">
        <v>28.27</v>
      </c>
      <c r="J42">
        <v>132.49</v>
      </c>
      <c r="K42">
        <v>100.57</v>
      </c>
      <c r="L42">
        <v>1.08</v>
      </c>
      <c r="M42">
        <v>21.54</v>
      </c>
      <c r="N42" s="135">
        <v>27.65</v>
      </c>
      <c r="O42" s="135">
        <v>27.65</v>
      </c>
      <c r="P42" s="135">
        <v>27.65</v>
      </c>
      <c r="Q42">
        <v>1.22</v>
      </c>
      <c r="R42">
        <v>91.56</v>
      </c>
      <c r="S42">
        <v>1.71</v>
      </c>
      <c r="T42">
        <v>34.47</v>
      </c>
      <c r="U42">
        <v>11.49</v>
      </c>
      <c r="V42">
        <v>11.49</v>
      </c>
      <c r="W42">
        <v>101.04</v>
      </c>
      <c r="X42">
        <v>20.21</v>
      </c>
      <c r="Y42">
        <v>26.22</v>
      </c>
      <c r="Z42">
        <v>19.03</v>
      </c>
      <c r="AA42">
        <v>11.43</v>
      </c>
      <c r="AB42">
        <v>5.71</v>
      </c>
    </row>
    <row r="43" spans="1:28">
      <c r="A43" t="s">
        <v>85</v>
      </c>
      <c r="B43" s="75">
        <v>259.8</v>
      </c>
      <c r="C43" s="75">
        <v>86.6</v>
      </c>
      <c r="D43" s="135">
        <f t="shared" si="0"/>
        <v>82.949999999999989</v>
      </c>
      <c r="E43" s="75"/>
      <c r="F43" s="78">
        <v>6.77</v>
      </c>
      <c r="G43" s="78">
        <v>6.77</v>
      </c>
      <c r="H43" s="78">
        <v>6.94</v>
      </c>
      <c r="I43">
        <v>28.27</v>
      </c>
      <c r="J43">
        <v>132.49</v>
      </c>
      <c r="K43">
        <v>100.57</v>
      </c>
      <c r="L43">
        <v>1.08</v>
      </c>
      <c r="M43">
        <v>22.09</v>
      </c>
      <c r="N43" s="135">
        <v>27.65</v>
      </c>
      <c r="O43" s="135">
        <v>27.65</v>
      </c>
      <c r="P43" s="135">
        <v>27.65</v>
      </c>
      <c r="Q43">
        <v>1.22</v>
      </c>
      <c r="R43">
        <v>97.76</v>
      </c>
      <c r="S43">
        <v>1.76</v>
      </c>
      <c r="T43">
        <v>32.19</v>
      </c>
      <c r="U43">
        <v>10.73</v>
      </c>
      <c r="V43">
        <v>10.72</v>
      </c>
      <c r="W43">
        <v>62.71</v>
      </c>
      <c r="X43">
        <v>12.54</v>
      </c>
      <c r="Y43">
        <v>15.25</v>
      </c>
      <c r="Z43">
        <v>21.82</v>
      </c>
      <c r="AA43">
        <v>11.89</v>
      </c>
      <c r="AB43">
        <v>5.95</v>
      </c>
    </row>
    <row r="44" spans="1:28">
      <c r="A44" t="s">
        <v>86</v>
      </c>
      <c r="B44" s="75">
        <v>259.8</v>
      </c>
      <c r="C44" s="75">
        <v>86.6</v>
      </c>
      <c r="D44" s="135">
        <f t="shared" si="0"/>
        <v>82.949999999999989</v>
      </c>
      <c r="E44" s="75"/>
      <c r="F44" s="78">
        <v>7.25</v>
      </c>
      <c r="G44" s="78">
        <v>7.25</v>
      </c>
      <c r="H44" s="78">
        <v>7.43</v>
      </c>
      <c r="I44">
        <v>28.27</v>
      </c>
      <c r="J44">
        <v>132.49</v>
      </c>
      <c r="K44">
        <v>100.57</v>
      </c>
      <c r="L44">
        <v>1.08</v>
      </c>
      <c r="M44">
        <v>25.63</v>
      </c>
      <c r="N44" s="135">
        <v>27.65</v>
      </c>
      <c r="O44" s="135">
        <v>27.65</v>
      </c>
      <c r="P44" s="135">
        <v>27.65</v>
      </c>
      <c r="Q44">
        <v>1.22</v>
      </c>
      <c r="R44">
        <v>103.5</v>
      </c>
      <c r="S44">
        <v>1.76</v>
      </c>
      <c r="T44">
        <v>29.94</v>
      </c>
      <c r="U44">
        <v>9.98</v>
      </c>
      <c r="V44">
        <v>9.98</v>
      </c>
      <c r="W44">
        <v>71.040000000000006</v>
      </c>
      <c r="X44">
        <v>14.21</v>
      </c>
      <c r="Y44">
        <v>16.079999999999998</v>
      </c>
      <c r="Z44">
        <v>24.24</v>
      </c>
      <c r="AA44">
        <v>12.95</v>
      </c>
      <c r="AB44">
        <v>6.48</v>
      </c>
    </row>
    <row r="45" spans="1:28">
      <c r="A45" t="s">
        <v>87</v>
      </c>
      <c r="B45" s="75">
        <v>259.8</v>
      </c>
      <c r="C45" s="75">
        <v>86.6</v>
      </c>
      <c r="D45" s="135">
        <f t="shared" si="0"/>
        <v>82.949999999999989</v>
      </c>
      <c r="E45" s="75"/>
      <c r="F45" s="78">
        <v>7.09</v>
      </c>
      <c r="G45" s="78">
        <v>7.09</v>
      </c>
      <c r="H45" s="78">
        <v>7.27</v>
      </c>
      <c r="I45">
        <v>28.27</v>
      </c>
      <c r="J45">
        <v>132.49</v>
      </c>
      <c r="K45">
        <v>100.57</v>
      </c>
      <c r="L45">
        <v>1.08</v>
      </c>
      <c r="M45">
        <v>25.12</v>
      </c>
      <c r="N45" s="135">
        <v>27.65</v>
      </c>
      <c r="O45" s="135">
        <v>27.65</v>
      </c>
      <c r="P45" s="135">
        <v>27.65</v>
      </c>
      <c r="Q45">
        <v>1.22</v>
      </c>
      <c r="R45">
        <v>114.1</v>
      </c>
      <c r="S45">
        <v>1.76</v>
      </c>
      <c r="T45">
        <v>19.600000000000001</v>
      </c>
      <c r="U45">
        <v>6.53</v>
      </c>
      <c r="V45">
        <v>6.53</v>
      </c>
      <c r="W45">
        <v>75.209999999999994</v>
      </c>
      <c r="X45">
        <v>15.04</v>
      </c>
      <c r="Y45">
        <v>18.59</v>
      </c>
      <c r="Z45">
        <v>23.89</v>
      </c>
      <c r="AA45">
        <v>14.14</v>
      </c>
      <c r="AB45">
        <v>7.07</v>
      </c>
    </row>
    <row r="46" spans="1:28">
      <c r="A46" t="s">
        <v>88</v>
      </c>
      <c r="B46" s="75">
        <v>259.8</v>
      </c>
      <c r="C46" s="75">
        <v>86.6</v>
      </c>
      <c r="D46" s="135">
        <f t="shared" si="0"/>
        <v>82.949999999999989</v>
      </c>
      <c r="E46" s="75"/>
      <c r="F46" s="78">
        <v>7.47</v>
      </c>
      <c r="G46" s="78">
        <v>7.47</v>
      </c>
      <c r="H46" s="78">
        <v>7.66</v>
      </c>
      <c r="I46">
        <v>28.27</v>
      </c>
      <c r="J46">
        <v>132.49</v>
      </c>
      <c r="K46">
        <v>100.57</v>
      </c>
      <c r="L46">
        <v>1.08</v>
      </c>
      <c r="M46">
        <v>24.36</v>
      </c>
      <c r="N46" s="135">
        <v>27.65</v>
      </c>
      <c r="O46" s="135">
        <v>27.65</v>
      </c>
      <c r="P46" s="135">
        <v>27.65</v>
      </c>
      <c r="Q46">
        <v>1.22</v>
      </c>
      <c r="R46">
        <v>117.59</v>
      </c>
      <c r="S46">
        <v>1.76</v>
      </c>
      <c r="T46">
        <v>18.22</v>
      </c>
      <c r="U46">
        <v>6.07</v>
      </c>
      <c r="V46">
        <v>6.07</v>
      </c>
      <c r="W46">
        <v>91.88</v>
      </c>
      <c r="X46">
        <v>18.37</v>
      </c>
      <c r="Y46">
        <v>20.92</v>
      </c>
      <c r="Z46">
        <v>25.76</v>
      </c>
      <c r="AA46">
        <v>15.33</v>
      </c>
      <c r="AB46">
        <v>7.67</v>
      </c>
    </row>
    <row r="47" spans="1:28">
      <c r="A47" t="s">
        <v>89</v>
      </c>
      <c r="B47" s="75">
        <v>259.8</v>
      </c>
      <c r="C47" s="75">
        <v>86.6</v>
      </c>
      <c r="D47" s="135">
        <f t="shared" si="0"/>
        <v>82.949999999999989</v>
      </c>
      <c r="E47" s="75"/>
      <c r="F47" s="78">
        <v>7.81</v>
      </c>
      <c r="G47" s="78">
        <v>7.81</v>
      </c>
      <c r="H47" s="78">
        <v>8</v>
      </c>
      <c r="I47">
        <v>113.09</v>
      </c>
      <c r="J47">
        <v>132.49</v>
      </c>
      <c r="K47">
        <v>100.57</v>
      </c>
      <c r="L47">
        <v>1.08</v>
      </c>
      <c r="M47">
        <v>23.71</v>
      </c>
      <c r="N47" s="135">
        <v>27.65</v>
      </c>
      <c r="O47" s="135">
        <v>27.65</v>
      </c>
      <c r="P47" s="135">
        <v>27.65</v>
      </c>
      <c r="Q47">
        <v>1.1399999999999999</v>
      </c>
      <c r="R47">
        <v>120.15</v>
      </c>
      <c r="S47">
        <v>1.8</v>
      </c>
      <c r="T47">
        <v>17.05</v>
      </c>
      <c r="U47">
        <v>5.68</v>
      </c>
      <c r="V47">
        <v>5.69</v>
      </c>
      <c r="W47">
        <v>100.3</v>
      </c>
      <c r="X47">
        <v>20.059999999999999</v>
      </c>
      <c r="Y47">
        <v>21.81</v>
      </c>
      <c r="Z47">
        <v>27.55</v>
      </c>
      <c r="AA47">
        <v>16.45</v>
      </c>
      <c r="AB47">
        <v>8.23</v>
      </c>
    </row>
    <row r="48" spans="1:28">
      <c r="A48" t="s">
        <v>90</v>
      </c>
      <c r="B48" s="75">
        <v>259.8</v>
      </c>
      <c r="C48" s="75">
        <v>86.6</v>
      </c>
      <c r="D48" s="135">
        <f t="shared" si="0"/>
        <v>82.949999999999989</v>
      </c>
      <c r="E48" s="75"/>
      <c r="F48" s="78">
        <v>8.08</v>
      </c>
      <c r="G48" s="78">
        <v>8.08</v>
      </c>
      <c r="H48" s="78">
        <v>8.27</v>
      </c>
      <c r="I48">
        <v>116.59</v>
      </c>
      <c r="J48">
        <v>132.49</v>
      </c>
      <c r="K48">
        <v>100.57</v>
      </c>
      <c r="L48">
        <v>1.08</v>
      </c>
      <c r="M48">
        <v>23.12</v>
      </c>
      <c r="N48" s="135">
        <v>27.65</v>
      </c>
      <c r="O48" s="135">
        <v>27.65</v>
      </c>
      <c r="P48" s="135">
        <v>27.65</v>
      </c>
      <c r="Q48">
        <v>1.1399999999999999</v>
      </c>
      <c r="R48">
        <v>121.4</v>
      </c>
      <c r="S48">
        <v>1.8</v>
      </c>
      <c r="T48">
        <v>16.190000000000001</v>
      </c>
      <c r="U48">
        <v>5.4</v>
      </c>
      <c r="V48">
        <v>5.39</v>
      </c>
      <c r="W48">
        <v>113.62</v>
      </c>
      <c r="X48">
        <v>22.72</v>
      </c>
      <c r="Y48">
        <v>25.25</v>
      </c>
      <c r="Z48">
        <v>29.46</v>
      </c>
      <c r="AA48">
        <v>17.47</v>
      </c>
      <c r="AB48">
        <v>8.74</v>
      </c>
    </row>
    <row r="49" spans="1:28">
      <c r="A49" t="s">
        <v>91</v>
      </c>
      <c r="B49" s="75">
        <v>259.8</v>
      </c>
      <c r="C49" s="75">
        <v>86.6</v>
      </c>
      <c r="D49" s="135">
        <f t="shared" si="0"/>
        <v>82.949999999999989</v>
      </c>
      <c r="E49" s="75"/>
      <c r="F49" s="78">
        <v>8.31</v>
      </c>
      <c r="G49" s="78">
        <v>8.31</v>
      </c>
      <c r="H49" s="78">
        <v>8.5299999999999994</v>
      </c>
      <c r="I49">
        <v>108.12</v>
      </c>
      <c r="J49">
        <v>132.49</v>
      </c>
      <c r="K49">
        <v>100.57</v>
      </c>
      <c r="L49">
        <v>1.08</v>
      </c>
      <c r="M49">
        <v>22.2</v>
      </c>
      <c r="N49" s="135">
        <v>27.65</v>
      </c>
      <c r="O49" s="135">
        <v>27.65</v>
      </c>
      <c r="P49" s="135">
        <v>27.65</v>
      </c>
      <c r="Q49">
        <v>1.1399999999999999</v>
      </c>
      <c r="R49">
        <v>123.48</v>
      </c>
      <c r="S49">
        <v>1.8</v>
      </c>
      <c r="T49">
        <v>16.05</v>
      </c>
      <c r="U49">
        <v>5.35</v>
      </c>
      <c r="V49">
        <v>5.34</v>
      </c>
      <c r="W49">
        <v>85.21</v>
      </c>
      <c r="X49">
        <v>17.04</v>
      </c>
      <c r="Y49">
        <v>30.25</v>
      </c>
      <c r="Z49">
        <v>31.59</v>
      </c>
      <c r="AA49">
        <v>18.010000000000002</v>
      </c>
      <c r="AB49">
        <v>9.01</v>
      </c>
    </row>
    <row r="50" spans="1:28">
      <c r="A50" t="s">
        <v>92</v>
      </c>
      <c r="B50" s="75">
        <v>259.8</v>
      </c>
      <c r="C50" s="75">
        <v>86.6</v>
      </c>
      <c r="D50" s="135">
        <f t="shared" si="0"/>
        <v>82.949999999999989</v>
      </c>
      <c r="E50" s="75"/>
      <c r="F50" s="78">
        <v>8.5299999999999994</v>
      </c>
      <c r="G50" s="78">
        <v>8.5299999999999994</v>
      </c>
      <c r="H50" s="78">
        <v>8.74</v>
      </c>
      <c r="I50">
        <v>99.63</v>
      </c>
      <c r="J50">
        <v>132.49</v>
      </c>
      <c r="K50">
        <v>100.57</v>
      </c>
      <c r="L50">
        <v>1.08</v>
      </c>
      <c r="M50">
        <v>33.5</v>
      </c>
      <c r="N50" s="135">
        <v>27.65</v>
      </c>
      <c r="O50" s="135">
        <v>27.65</v>
      </c>
      <c r="P50" s="135">
        <v>27.65</v>
      </c>
      <c r="Q50">
        <v>1.1399999999999999</v>
      </c>
      <c r="R50">
        <v>124.6</v>
      </c>
      <c r="S50">
        <v>1.8</v>
      </c>
      <c r="T50">
        <v>15.69</v>
      </c>
      <c r="U50">
        <v>5.23</v>
      </c>
      <c r="V50">
        <v>5.23</v>
      </c>
      <c r="W50">
        <v>86.88</v>
      </c>
      <c r="X50">
        <v>17.37</v>
      </c>
      <c r="Y50">
        <v>33.619999999999997</v>
      </c>
      <c r="Z50">
        <v>33.64</v>
      </c>
      <c r="AA50">
        <v>18.170000000000002</v>
      </c>
      <c r="AB50">
        <v>9.09</v>
      </c>
    </row>
    <row r="51" spans="1:28">
      <c r="A51" t="s">
        <v>93</v>
      </c>
      <c r="B51" s="75">
        <v>259.8</v>
      </c>
      <c r="C51" s="75">
        <v>86.6</v>
      </c>
      <c r="D51" s="135">
        <f t="shared" si="0"/>
        <v>82.949999999999989</v>
      </c>
      <c r="E51" s="75"/>
      <c r="F51" s="78">
        <v>3.87</v>
      </c>
      <c r="G51" s="78">
        <v>3.87</v>
      </c>
      <c r="H51" s="78">
        <v>3.96</v>
      </c>
      <c r="I51">
        <v>91.15</v>
      </c>
      <c r="J51">
        <v>132.49</v>
      </c>
      <c r="K51">
        <v>100.57</v>
      </c>
      <c r="L51">
        <v>1.1200000000000001</v>
      </c>
      <c r="M51">
        <v>32.93</v>
      </c>
      <c r="N51" s="135">
        <v>27.65</v>
      </c>
      <c r="O51" s="135">
        <v>27.65</v>
      </c>
      <c r="P51" s="135">
        <v>27.65</v>
      </c>
      <c r="Q51">
        <v>1.22</v>
      </c>
      <c r="R51">
        <v>127.48</v>
      </c>
      <c r="S51">
        <v>1.8</v>
      </c>
      <c r="T51">
        <v>9.23</v>
      </c>
      <c r="U51">
        <v>3.08</v>
      </c>
      <c r="V51">
        <v>3.06</v>
      </c>
      <c r="W51">
        <v>90.21</v>
      </c>
      <c r="X51">
        <v>18.04</v>
      </c>
      <c r="Y51">
        <v>37.83</v>
      </c>
      <c r="Z51">
        <v>30.16</v>
      </c>
      <c r="AA51">
        <v>18.13</v>
      </c>
      <c r="AB51">
        <v>9.07</v>
      </c>
    </row>
    <row r="52" spans="1:28">
      <c r="A52" t="s">
        <v>94</v>
      </c>
      <c r="B52" s="75">
        <v>259.8</v>
      </c>
      <c r="C52" s="75">
        <v>86.6</v>
      </c>
      <c r="D52" s="135">
        <f t="shared" si="0"/>
        <v>82.949999999999989</v>
      </c>
      <c r="E52" s="75"/>
      <c r="F52" s="78">
        <v>3.96</v>
      </c>
      <c r="G52" s="78">
        <v>3.96</v>
      </c>
      <c r="H52" s="78">
        <v>4.0599999999999996</v>
      </c>
      <c r="I52">
        <v>82.67</v>
      </c>
      <c r="J52">
        <v>132.49</v>
      </c>
      <c r="K52">
        <v>100.57</v>
      </c>
      <c r="L52">
        <v>1.1200000000000001</v>
      </c>
      <c r="M52">
        <v>32.65</v>
      </c>
      <c r="N52" s="135">
        <v>27.65</v>
      </c>
      <c r="O52" s="135">
        <v>27.65</v>
      </c>
      <c r="P52" s="135">
        <v>27.65</v>
      </c>
      <c r="Q52">
        <v>1.22</v>
      </c>
      <c r="R52">
        <v>126.67</v>
      </c>
      <c r="S52">
        <v>1.8</v>
      </c>
      <c r="T52">
        <v>8.9</v>
      </c>
      <c r="U52">
        <v>2.97</v>
      </c>
      <c r="V52">
        <v>2.95</v>
      </c>
      <c r="W52">
        <v>91.88</v>
      </c>
      <c r="X52">
        <v>18.37</v>
      </c>
      <c r="Y52">
        <v>20.3</v>
      </c>
      <c r="Z52">
        <v>31.16</v>
      </c>
      <c r="AA52">
        <v>18.7</v>
      </c>
      <c r="AB52">
        <v>9.35</v>
      </c>
    </row>
    <row r="53" spans="1:28">
      <c r="A53" t="s">
        <v>95</v>
      </c>
      <c r="B53" s="75">
        <v>259.8</v>
      </c>
      <c r="C53" s="75">
        <v>86.6</v>
      </c>
      <c r="D53" s="135">
        <f t="shared" si="0"/>
        <v>82.949999999999989</v>
      </c>
      <c r="E53" s="75"/>
      <c r="F53" s="78">
        <v>4.0599999999999996</v>
      </c>
      <c r="G53" s="78">
        <v>4.0599999999999996</v>
      </c>
      <c r="H53" s="78">
        <v>4.17</v>
      </c>
      <c r="I53">
        <v>81.99</v>
      </c>
      <c r="J53">
        <v>132.49</v>
      </c>
      <c r="K53">
        <v>100.57</v>
      </c>
      <c r="L53">
        <v>1.1200000000000001</v>
      </c>
      <c r="M53">
        <v>32.03</v>
      </c>
      <c r="N53" s="135">
        <v>27.65</v>
      </c>
      <c r="O53" s="135">
        <v>27.65</v>
      </c>
      <c r="P53" s="135">
        <v>27.65</v>
      </c>
      <c r="Q53">
        <v>1.22</v>
      </c>
      <c r="R53">
        <v>125.43</v>
      </c>
      <c r="S53">
        <v>1.8</v>
      </c>
      <c r="T53">
        <v>8.85</v>
      </c>
      <c r="U53">
        <v>2.95</v>
      </c>
      <c r="V53">
        <v>2.95</v>
      </c>
      <c r="W53">
        <v>93.54</v>
      </c>
      <c r="X53">
        <v>18.71</v>
      </c>
      <c r="Y53">
        <v>20.76</v>
      </c>
      <c r="Z53">
        <v>32</v>
      </c>
      <c r="AA53">
        <v>19.489999999999998</v>
      </c>
      <c r="AB53">
        <v>9.75</v>
      </c>
    </row>
    <row r="54" spans="1:28">
      <c r="A54" t="s">
        <v>96</v>
      </c>
      <c r="B54" s="75">
        <v>259.8</v>
      </c>
      <c r="C54" s="75">
        <v>86.6</v>
      </c>
      <c r="D54" s="135">
        <f t="shared" si="0"/>
        <v>82.949999999999989</v>
      </c>
      <c r="E54" s="75"/>
      <c r="F54" s="78">
        <v>4.16</v>
      </c>
      <c r="G54" s="78">
        <v>4.16</v>
      </c>
      <c r="H54" s="78">
        <v>4.26</v>
      </c>
      <c r="I54">
        <v>81.99</v>
      </c>
      <c r="J54">
        <v>132.49</v>
      </c>
      <c r="K54">
        <v>100.57</v>
      </c>
      <c r="L54">
        <v>1.1200000000000001</v>
      </c>
      <c r="M54">
        <v>31.48</v>
      </c>
      <c r="N54" s="135">
        <v>27.65</v>
      </c>
      <c r="O54" s="135">
        <v>27.65</v>
      </c>
      <c r="P54" s="135">
        <v>27.65</v>
      </c>
      <c r="Q54">
        <v>1.22</v>
      </c>
      <c r="R54">
        <v>124.04</v>
      </c>
      <c r="S54">
        <v>1.8</v>
      </c>
      <c r="T54">
        <v>8.82</v>
      </c>
      <c r="U54">
        <v>2.94</v>
      </c>
      <c r="V54">
        <v>2.93</v>
      </c>
      <c r="W54">
        <v>96.04</v>
      </c>
      <c r="X54">
        <v>19.21</v>
      </c>
      <c r="Y54">
        <v>21.27</v>
      </c>
      <c r="Z54">
        <v>33.21</v>
      </c>
      <c r="AA54">
        <v>20.2</v>
      </c>
      <c r="AB54">
        <v>10.11</v>
      </c>
    </row>
    <row r="55" spans="1:28">
      <c r="A55" t="s">
        <v>97</v>
      </c>
      <c r="B55" s="75">
        <v>259.8</v>
      </c>
      <c r="C55" s="75">
        <v>86.6</v>
      </c>
      <c r="D55" s="135">
        <f t="shared" si="0"/>
        <v>82.949999999999989</v>
      </c>
      <c r="E55" s="75"/>
      <c r="F55" s="78">
        <v>4.25</v>
      </c>
      <c r="G55" s="78">
        <v>4.25</v>
      </c>
      <c r="H55" s="78">
        <v>4.3600000000000003</v>
      </c>
      <c r="I55">
        <v>65.97</v>
      </c>
      <c r="J55">
        <v>132.49</v>
      </c>
      <c r="K55">
        <v>100.57</v>
      </c>
      <c r="L55">
        <v>1.1200000000000001</v>
      </c>
      <c r="M55">
        <v>31.3</v>
      </c>
      <c r="N55" s="135">
        <v>27.65</v>
      </c>
      <c r="O55" s="135">
        <v>27.65</v>
      </c>
      <c r="P55" s="135">
        <v>27.65</v>
      </c>
      <c r="Q55">
        <v>1.22</v>
      </c>
      <c r="R55">
        <v>121.44</v>
      </c>
      <c r="S55">
        <v>1.84</v>
      </c>
      <c r="T55">
        <v>8.8699999999999992</v>
      </c>
      <c r="U55">
        <v>2.96</v>
      </c>
      <c r="V55">
        <v>2.95</v>
      </c>
      <c r="W55">
        <v>136.88999999999999</v>
      </c>
      <c r="X55">
        <v>27.38</v>
      </c>
      <c r="Y55">
        <v>21.44</v>
      </c>
      <c r="Z55">
        <v>34.21</v>
      </c>
      <c r="AA55">
        <v>19.98</v>
      </c>
      <c r="AB55">
        <v>10</v>
      </c>
    </row>
    <row r="56" spans="1:28">
      <c r="A56" t="s">
        <v>98</v>
      </c>
      <c r="B56" s="75">
        <v>259.8</v>
      </c>
      <c r="C56" s="75">
        <v>86.6</v>
      </c>
      <c r="D56" s="135">
        <f t="shared" si="0"/>
        <v>82.949999999999989</v>
      </c>
      <c r="E56" s="75"/>
      <c r="F56" s="78">
        <v>4.3499999999999996</v>
      </c>
      <c r="G56" s="78">
        <v>4.3499999999999996</v>
      </c>
      <c r="H56" s="78">
        <v>4.46</v>
      </c>
      <c r="I56">
        <v>65.97</v>
      </c>
      <c r="J56">
        <v>132.49</v>
      </c>
      <c r="K56">
        <v>100.57</v>
      </c>
      <c r="L56">
        <v>1.1200000000000001</v>
      </c>
      <c r="M56">
        <v>31.28</v>
      </c>
      <c r="N56" s="135">
        <v>27.65</v>
      </c>
      <c r="O56" s="135">
        <v>27.65</v>
      </c>
      <c r="P56" s="135">
        <v>27.65</v>
      </c>
      <c r="Q56">
        <v>1.22</v>
      </c>
      <c r="R56">
        <v>118.24</v>
      </c>
      <c r="S56">
        <v>1.84</v>
      </c>
      <c r="T56">
        <v>9.33</v>
      </c>
      <c r="U56">
        <v>3.11</v>
      </c>
      <c r="V56">
        <v>3.11</v>
      </c>
      <c r="W56">
        <v>138.33000000000001</v>
      </c>
      <c r="X56">
        <v>27.66</v>
      </c>
      <c r="Y56">
        <v>21.6</v>
      </c>
      <c r="Z56">
        <v>34.299999999999997</v>
      </c>
      <c r="AA56">
        <v>20.25</v>
      </c>
      <c r="AB56">
        <v>10.130000000000001</v>
      </c>
    </row>
    <row r="57" spans="1:28">
      <c r="A57" t="s">
        <v>99</v>
      </c>
      <c r="B57" s="75">
        <v>259.8</v>
      </c>
      <c r="C57" s="75">
        <v>86.6</v>
      </c>
      <c r="D57" s="135">
        <f t="shared" si="0"/>
        <v>82.949999999999989</v>
      </c>
      <c r="E57" s="75"/>
      <c r="F57" s="78">
        <v>6.96</v>
      </c>
      <c r="G57" s="78">
        <v>6.96</v>
      </c>
      <c r="H57" s="78">
        <v>7.13</v>
      </c>
      <c r="I57">
        <v>65.97</v>
      </c>
      <c r="J57">
        <v>132.49</v>
      </c>
      <c r="K57">
        <v>100.57</v>
      </c>
      <c r="L57">
        <v>1.1200000000000001</v>
      </c>
      <c r="M57">
        <v>31.2</v>
      </c>
      <c r="N57" s="135">
        <v>27.65</v>
      </c>
      <c r="O57" s="135">
        <v>27.65</v>
      </c>
      <c r="P57" s="135">
        <v>27.65</v>
      </c>
      <c r="Q57">
        <v>1.22</v>
      </c>
      <c r="R57">
        <v>113.79</v>
      </c>
      <c r="S57">
        <v>1.84</v>
      </c>
      <c r="T57">
        <v>9.33</v>
      </c>
      <c r="U57">
        <v>3.11</v>
      </c>
      <c r="V57">
        <v>3.1</v>
      </c>
      <c r="W57">
        <v>139.31</v>
      </c>
      <c r="X57">
        <v>27.86</v>
      </c>
      <c r="Y57">
        <v>37.659999999999997</v>
      </c>
      <c r="Z57">
        <v>34.409999999999997</v>
      </c>
      <c r="AA57">
        <v>19.93</v>
      </c>
      <c r="AB57">
        <v>9.9700000000000006</v>
      </c>
    </row>
    <row r="58" spans="1:28">
      <c r="A58" t="s">
        <v>100</v>
      </c>
      <c r="B58" s="75">
        <v>259.8</v>
      </c>
      <c r="C58" s="75">
        <v>86.6</v>
      </c>
      <c r="D58" s="135">
        <f t="shared" si="0"/>
        <v>82.949999999999989</v>
      </c>
      <c r="E58" s="75"/>
      <c r="F58" s="78">
        <v>6.92</v>
      </c>
      <c r="G58" s="78">
        <v>6.92</v>
      </c>
      <c r="H58" s="78">
        <v>7.09</v>
      </c>
      <c r="I58">
        <v>65.97</v>
      </c>
      <c r="J58">
        <v>132.49</v>
      </c>
      <c r="K58">
        <v>100.57</v>
      </c>
      <c r="L58">
        <v>1.1200000000000001</v>
      </c>
      <c r="M58">
        <v>20.85</v>
      </c>
      <c r="N58" s="135">
        <v>27.65</v>
      </c>
      <c r="O58" s="135">
        <v>27.65</v>
      </c>
      <c r="P58" s="135">
        <v>27.65</v>
      </c>
      <c r="Q58">
        <v>1.22</v>
      </c>
      <c r="R58">
        <v>108.47</v>
      </c>
      <c r="S58">
        <v>1.84</v>
      </c>
      <c r="T58">
        <v>9.18</v>
      </c>
      <c r="U58">
        <v>3.06</v>
      </c>
      <c r="V58">
        <v>3.06</v>
      </c>
      <c r="W58">
        <v>138.01</v>
      </c>
      <c r="X58">
        <v>27.6</v>
      </c>
      <c r="Y58">
        <v>37</v>
      </c>
      <c r="Z58">
        <v>32.51</v>
      </c>
      <c r="AA58">
        <v>19.38</v>
      </c>
      <c r="AB58">
        <v>9.6999999999999993</v>
      </c>
    </row>
    <row r="59" spans="1:28">
      <c r="A59" t="s">
        <v>101</v>
      </c>
      <c r="B59" s="75">
        <v>259.8</v>
      </c>
      <c r="C59" s="75">
        <v>86.6</v>
      </c>
      <c r="D59" s="135">
        <f t="shared" si="0"/>
        <v>82.949999999999989</v>
      </c>
      <c r="E59" s="75"/>
      <c r="F59" s="78">
        <v>6.65</v>
      </c>
      <c r="G59" s="78">
        <v>6.65</v>
      </c>
      <c r="H59" s="78">
        <v>6.82</v>
      </c>
      <c r="I59">
        <v>65.97</v>
      </c>
      <c r="J59">
        <v>132.49</v>
      </c>
      <c r="K59">
        <v>100.57</v>
      </c>
      <c r="L59">
        <v>1.1599999999999999</v>
      </c>
      <c r="M59">
        <v>19.850000000000001</v>
      </c>
      <c r="N59" s="135">
        <v>27.65</v>
      </c>
      <c r="O59" s="135">
        <v>27.65</v>
      </c>
      <c r="P59" s="135">
        <v>27.65</v>
      </c>
      <c r="Q59">
        <v>1.3</v>
      </c>
      <c r="R59">
        <v>102.67</v>
      </c>
      <c r="S59">
        <v>2.04</v>
      </c>
      <c r="T59">
        <v>8.7899999999999991</v>
      </c>
      <c r="U59">
        <v>2.93</v>
      </c>
      <c r="V59">
        <v>2.93</v>
      </c>
      <c r="W59">
        <v>135.33000000000001</v>
      </c>
      <c r="X59">
        <v>27.07</v>
      </c>
      <c r="Y59">
        <v>34.72</v>
      </c>
      <c r="Z59">
        <v>30.49</v>
      </c>
      <c r="AA59">
        <v>18.55</v>
      </c>
      <c r="AB59">
        <v>9.2799999999999994</v>
      </c>
    </row>
    <row r="60" spans="1:28">
      <c r="A60" t="s">
        <v>102</v>
      </c>
      <c r="B60" s="75">
        <v>259.8</v>
      </c>
      <c r="C60" s="75">
        <v>86.6</v>
      </c>
      <c r="D60" s="135">
        <f t="shared" si="0"/>
        <v>82.949999999999989</v>
      </c>
      <c r="E60" s="75"/>
      <c r="F60" s="78">
        <v>6.38</v>
      </c>
      <c r="G60" s="78">
        <v>6.38</v>
      </c>
      <c r="H60" s="78">
        <v>6.53</v>
      </c>
      <c r="I60">
        <v>65.97</v>
      </c>
      <c r="J60">
        <v>132.49</v>
      </c>
      <c r="K60">
        <v>100.57</v>
      </c>
      <c r="L60">
        <v>1.1599999999999999</v>
      </c>
      <c r="M60">
        <v>19.920000000000002</v>
      </c>
      <c r="N60" s="135">
        <v>27.65</v>
      </c>
      <c r="O60" s="135">
        <v>27.65</v>
      </c>
      <c r="P60" s="135">
        <v>27.65</v>
      </c>
      <c r="Q60">
        <v>1.3</v>
      </c>
      <c r="R60">
        <v>96.09</v>
      </c>
      <c r="S60">
        <v>2.04</v>
      </c>
      <c r="T60">
        <v>9.2799999999999994</v>
      </c>
      <c r="U60">
        <v>3.09</v>
      </c>
      <c r="V60">
        <v>3.1</v>
      </c>
      <c r="W60">
        <v>163.63</v>
      </c>
      <c r="X60">
        <v>32.72</v>
      </c>
      <c r="Y60">
        <v>33.9</v>
      </c>
      <c r="Z60">
        <v>28.59</v>
      </c>
      <c r="AA60">
        <v>17.440000000000001</v>
      </c>
      <c r="AB60">
        <v>8.73</v>
      </c>
    </row>
    <row r="61" spans="1:28">
      <c r="A61" t="s">
        <v>103</v>
      </c>
      <c r="B61" s="75">
        <v>259.8</v>
      </c>
      <c r="C61" s="75">
        <v>86.6</v>
      </c>
      <c r="D61" s="135">
        <f t="shared" si="0"/>
        <v>82.949999999999989</v>
      </c>
      <c r="E61" s="75"/>
      <c r="F61" s="78">
        <v>6.07</v>
      </c>
      <c r="G61" s="78">
        <v>6.07</v>
      </c>
      <c r="H61" s="78">
        <v>6.23</v>
      </c>
      <c r="I61">
        <v>65.97</v>
      </c>
      <c r="J61">
        <v>132.49</v>
      </c>
      <c r="K61">
        <v>100.57</v>
      </c>
      <c r="L61">
        <v>1.1599999999999999</v>
      </c>
      <c r="M61">
        <v>19.59</v>
      </c>
      <c r="N61" s="135">
        <v>27.65</v>
      </c>
      <c r="O61" s="135">
        <v>27.65</v>
      </c>
      <c r="P61" s="135">
        <v>27.65</v>
      </c>
      <c r="Q61">
        <v>1.3</v>
      </c>
      <c r="R61">
        <v>89.41</v>
      </c>
      <c r="S61">
        <v>2.04</v>
      </c>
      <c r="T61">
        <v>9.67</v>
      </c>
      <c r="U61">
        <v>3.22</v>
      </c>
      <c r="V61">
        <v>3.22</v>
      </c>
      <c r="W61">
        <v>154.16</v>
      </c>
      <c r="X61">
        <v>30.83</v>
      </c>
      <c r="Y61">
        <v>32.880000000000003</v>
      </c>
      <c r="Z61">
        <v>27.53</v>
      </c>
      <c r="AA61">
        <v>17.79</v>
      </c>
      <c r="AB61">
        <v>8.9</v>
      </c>
    </row>
    <row r="62" spans="1:28">
      <c r="A62" t="s">
        <v>104</v>
      </c>
      <c r="B62" s="75">
        <v>259.8</v>
      </c>
      <c r="C62" s="75">
        <v>86.6</v>
      </c>
      <c r="D62" s="135">
        <f t="shared" si="0"/>
        <v>82.949999999999989</v>
      </c>
      <c r="E62" s="75"/>
      <c r="F62" s="78">
        <v>5.63</v>
      </c>
      <c r="G62" s="78">
        <v>5.63</v>
      </c>
      <c r="H62" s="78">
        <v>5.77</v>
      </c>
      <c r="I62">
        <v>65.97</v>
      </c>
      <c r="J62">
        <v>132.49</v>
      </c>
      <c r="K62">
        <v>100.57</v>
      </c>
      <c r="L62">
        <v>1.1599999999999999</v>
      </c>
      <c r="M62">
        <v>19.12</v>
      </c>
      <c r="N62" s="135">
        <v>27.65</v>
      </c>
      <c r="O62" s="135">
        <v>27.65</v>
      </c>
      <c r="P62" s="135">
        <v>27.65</v>
      </c>
      <c r="Q62">
        <v>1.3</v>
      </c>
      <c r="R62">
        <v>81.709999999999994</v>
      </c>
      <c r="S62">
        <v>2.04</v>
      </c>
      <c r="T62">
        <v>9.7899999999999991</v>
      </c>
      <c r="U62">
        <v>3.26</v>
      </c>
      <c r="V62">
        <v>3.27</v>
      </c>
      <c r="W62">
        <v>145.83000000000001</v>
      </c>
      <c r="X62">
        <v>29.17</v>
      </c>
      <c r="Y62">
        <v>31.61</v>
      </c>
      <c r="Z62">
        <v>26.21</v>
      </c>
      <c r="AA62">
        <v>16.03</v>
      </c>
      <c r="AB62">
        <v>8.02</v>
      </c>
    </row>
    <row r="63" spans="1:28">
      <c r="A63" t="s">
        <v>105</v>
      </c>
      <c r="B63" s="75">
        <v>259.8</v>
      </c>
      <c r="C63" s="75">
        <v>86.6</v>
      </c>
      <c r="D63" s="135">
        <f t="shared" si="0"/>
        <v>82.949999999999989</v>
      </c>
      <c r="E63" s="75"/>
      <c r="F63" s="78">
        <v>5.23</v>
      </c>
      <c r="G63" s="78">
        <v>5.23</v>
      </c>
      <c r="H63" s="78">
        <v>5.37</v>
      </c>
      <c r="I63">
        <v>65.97</v>
      </c>
      <c r="J63">
        <v>132.49</v>
      </c>
      <c r="K63">
        <v>100.57</v>
      </c>
      <c r="L63">
        <v>1.1599999999999999</v>
      </c>
      <c r="M63">
        <v>17.86</v>
      </c>
      <c r="N63" s="135">
        <v>27.65</v>
      </c>
      <c r="O63" s="135">
        <v>27.65</v>
      </c>
      <c r="P63" s="135">
        <v>27.65</v>
      </c>
      <c r="Q63">
        <v>1.3</v>
      </c>
      <c r="R63">
        <v>73.67</v>
      </c>
      <c r="S63">
        <v>2.04</v>
      </c>
      <c r="T63">
        <v>9.6</v>
      </c>
      <c r="U63">
        <v>3.2</v>
      </c>
      <c r="V63">
        <v>3.19</v>
      </c>
      <c r="W63">
        <v>135.28</v>
      </c>
      <c r="X63">
        <v>27.05</v>
      </c>
      <c r="Y63">
        <v>29.97</v>
      </c>
      <c r="Z63">
        <v>27.75</v>
      </c>
      <c r="AA63">
        <v>14.56</v>
      </c>
      <c r="AB63">
        <v>7.28</v>
      </c>
    </row>
    <row r="64" spans="1:28">
      <c r="A64" t="s">
        <v>106</v>
      </c>
      <c r="B64" s="75">
        <v>259.8</v>
      </c>
      <c r="C64" s="75">
        <v>86.6</v>
      </c>
      <c r="D64" s="135">
        <f t="shared" si="0"/>
        <v>82.949999999999989</v>
      </c>
      <c r="E64" s="75"/>
      <c r="F64" s="78">
        <v>6.66</v>
      </c>
      <c r="G64" s="78">
        <v>6.66</v>
      </c>
      <c r="H64" s="78">
        <v>6.82</v>
      </c>
      <c r="I64">
        <v>65.97</v>
      </c>
      <c r="J64">
        <v>132.49</v>
      </c>
      <c r="K64">
        <v>100.57</v>
      </c>
      <c r="L64">
        <v>1.1599999999999999</v>
      </c>
      <c r="M64">
        <v>17.260000000000002</v>
      </c>
      <c r="N64" s="135">
        <v>27.65</v>
      </c>
      <c r="O64" s="135">
        <v>27.65</v>
      </c>
      <c r="P64" s="135">
        <v>27.65</v>
      </c>
      <c r="Q64">
        <v>1.3</v>
      </c>
      <c r="R64">
        <v>65.569999999999993</v>
      </c>
      <c r="S64">
        <v>2.04</v>
      </c>
      <c r="T64">
        <v>9.3800000000000008</v>
      </c>
      <c r="U64">
        <v>3.13</v>
      </c>
      <c r="V64">
        <v>3.11</v>
      </c>
      <c r="W64">
        <v>125.38</v>
      </c>
      <c r="X64">
        <v>25.07</v>
      </c>
      <c r="Y64">
        <v>25.45</v>
      </c>
      <c r="Z64">
        <v>24.8</v>
      </c>
      <c r="AA64">
        <v>13.46</v>
      </c>
      <c r="AB64">
        <v>6.73</v>
      </c>
    </row>
    <row r="65" spans="1:28">
      <c r="A65" t="s">
        <v>107</v>
      </c>
      <c r="B65" s="75">
        <v>259.8</v>
      </c>
      <c r="C65" s="75">
        <v>86.6</v>
      </c>
      <c r="D65" s="135">
        <f t="shared" si="0"/>
        <v>82.949999999999989</v>
      </c>
      <c r="E65" s="75"/>
      <c r="F65" s="78">
        <v>5.93</v>
      </c>
      <c r="G65" s="78">
        <v>5.93</v>
      </c>
      <c r="H65" s="78">
        <v>6.08</v>
      </c>
      <c r="I65">
        <v>65.97</v>
      </c>
      <c r="J65">
        <v>132.49</v>
      </c>
      <c r="K65">
        <v>100.57</v>
      </c>
      <c r="L65">
        <v>1.28</v>
      </c>
      <c r="M65">
        <v>14.99</v>
      </c>
      <c r="N65" s="135">
        <v>27.65</v>
      </c>
      <c r="O65" s="135">
        <v>27.65</v>
      </c>
      <c r="P65" s="135">
        <v>27.65</v>
      </c>
      <c r="Q65">
        <v>1.3</v>
      </c>
      <c r="R65">
        <v>56.91</v>
      </c>
      <c r="S65">
        <v>2.04</v>
      </c>
      <c r="T65">
        <v>9.6999999999999993</v>
      </c>
      <c r="U65">
        <v>3.23</v>
      </c>
      <c r="V65">
        <v>3.23</v>
      </c>
      <c r="W65">
        <v>112.59</v>
      </c>
      <c r="X65">
        <v>22.52</v>
      </c>
      <c r="Y65">
        <v>23.51</v>
      </c>
      <c r="Z65">
        <v>21.45</v>
      </c>
      <c r="AA65">
        <v>12.38</v>
      </c>
      <c r="AB65">
        <v>6.19</v>
      </c>
    </row>
    <row r="66" spans="1:28">
      <c r="A66" t="s">
        <v>108</v>
      </c>
      <c r="B66" s="75">
        <v>259.8</v>
      </c>
      <c r="C66" s="75">
        <v>86.6</v>
      </c>
      <c r="D66" s="135">
        <f t="shared" si="0"/>
        <v>82.949999999999989</v>
      </c>
      <c r="E66" s="75"/>
      <c r="F66" s="78">
        <v>5.25</v>
      </c>
      <c r="G66" s="78">
        <v>5.25</v>
      </c>
      <c r="H66" s="78">
        <v>5.37</v>
      </c>
      <c r="I66">
        <v>65.97</v>
      </c>
      <c r="J66">
        <v>132.49</v>
      </c>
      <c r="K66">
        <v>100.57</v>
      </c>
      <c r="L66">
        <v>1.28</v>
      </c>
      <c r="M66">
        <v>14.78</v>
      </c>
      <c r="N66" s="135">
        <v>27.65</v>
      </c>
      <c r="O66" s="135">
        <v>27.65</v>
      </c>
      <c r="P66" s="135">
        <v>27.65</v>
      </c>
      <c r="Q66">
        <v>1.3</v>
      </c>
      <c r="R66">
        <v>47.97</v>
      </c>
      <c r="S66">
        <v>2.04</v>
      </c>
      <c r="T66">
        <v>9.6</v>
      </c>
      <c r="U66">
        <v>3.2</v>
      </c>
      <c r="V66">
        <v>3.19</v>
      </c>
      <c r="W66">
        <v>98.76</v>
      </c>
      <c r="X66">
        <v>19.75</v>
      </c>
      <c r="Y66">
        <v>20.56</v>
      </c>
      <c r="Z66">
        <v>18.64</v>
      </c>
      <c r="AA66">
        <v>11.13</v>
      </c>
      <c r="AB66">
        <v>5.56</v>
      </c>
    </row>
    <row r="67" spans="1:28">
      <c r="A67" t="s">
        <v>109</v>
      </c>
      <c r="B67" s="75">
        <v>259.8</v>
      </c>
      <c r="C67" s="75">
        <v>86.6</v>
      </c>
      <c r="D67" s="135">
        <f t="shared" si="0"/>
        <v>82.95</v>
      </c>
      <c r="E67" s="75"/>
      <c r="F67" s="78">
        <v>4.41</v>
      </c>
      <c r="G67" s="78">
        <v>4.41</v>
      </c>
      <c r="H67" s="78">
        <v>4.51</v>
      </c>
      <c r="I67">
        <v>65.97</v>
      </c>
      <c r="J67">
        <v>132.49</v>
      </c>
      <c r="K67">
        <v>100.57</v>
      </c>
      <c r="L67">
        <v>1.28</v>
      </c>
      <c r="M67">
        <v>14.57</v>
      </c>
      <c r="N67" s="135">
        <v>28.13</v>
      </c>
      <c r="O67" s="135">
        <v>26.69</v>
      </c>
      <c r="P67" s="135">
        <v>28.13</v>
      </c>
      <c r="Q67">
        <v>1.3</v>
      </c>
      <c r="R67">
        <v>39.01</v>
      </c>
      <c r="S67">
        <v>1.94</v>
      </c>
      <c r="T67">
        <v>10.1</v>
      </c>
      <c r="U67">
        <v>3.37</v>
      </c>
      <c r="V67">
        <v>3.35</v>
      </c>
      <c r="W67">
        <v>58.54</v>
      </c>
      <c r="X67">
        <v>11.71</v>
      </c>
      <c r="Y67">
        <v>15.38</v>
      </c>
      <c r="Z67">
        <v>15.74</v>
      </c>
      <c r="AA67">
        <v>9.32</v>
      </c>
      <c r="AB67">
        <v>4.66</v>
      </c>
    </row>
    <row r="68" spans="1:28">
      <c r="A68" t="s">
        <v>110</v>
      </c>
      <c r="B68" s="75">
        <v>259.8</v>
      </c>
      <c r="C68" s="75">
        <v>86.6</v>
      </c>
      <c r="D68" s="135">
        <f t="shared" ref="D68:D98" si="1">N68+O68+P68</f>
        <v>63.03</v>
      </c>
      <c r="E68" s="75"/>
      <c r="F68" s="78">
        <v>3</v>
      </c>
      <c r="G68" s="78">
        <v>3</v>
      </c>
      <c r="H68" s="78">
        <v>3.07</v>
      </c>
      <c r="I68">
        <v>65.97</v>
      </c>
      <c r="J68">
        <v>132.49</v>
      </c>
      <c r="K68">
        <v>100.57</v>
      </c>
      <c r="L68">
        <v>1.28</v>
      </c>
      <c r="M68">
        <v>14.06</v>
      </c>
      <c r="N68" s="135">
        <v>20.91</v>
      </c>
      <c r="O68" s="135">
        <v>22.36</v>
      </c>
      <c r="P68" s="135">
        <v>19.760000000000002</v>
      </c>
      <c r="Q68">
        <v>1.3</v>
      </c>
      <c r="R68">
        <v>29.28</v>
      </c>
      <c r="S68">
        <v>1.94</v>
      </c>
      <c r="T68">
        <v>10.09</v>
      </c>
      <c r="U68">
        <v>3.36</v>
      </c>
      <c r="V68">
        <v>3.37</v>
      </c>
      <c r="W68">
        <v>50.21</v>
      </c>
      <c r="X68">
        <v>10.039999999999999</v>
      </c>
      <c r="Y68">
        <v>13.89</v>
      </c>
      <c r="Z68">
        <v>12.74</v>
      </c>
      <c r="AA68">
        <v>7.57</v>
      </c>
      <c r="AB68">
        <v>3.78</v>
      </c>
    </row>
    <row r="69" spans="1:28">
      <c r="A69" t="s">
        <v>111</v>
      </c>
      <c r="B69" s="75">
        <v>259.8</v>
      </c>
      <c r="C69" s="75">
        <v>86.6</v>
      </c>
      <c r="D69" s="135">
        <f t="shared" si="1"/>
        <v>35.44</v>
      </c>
      <c r="E69" s="75"/>
      <c r="F69" s="78">
        <v>2.1</v>
      </c>
      <c r="G69" s="78">
        <v>2.1</v>
      </c>
      <c r="H69" s="78">
        <v>2.16</v>
      </c>
      <c r="I69">
        <v>81.99</v>
      </c>
      <c r="J69">
        <v>132.49</v>
      </c>
      <c r="K69">
        <v>100.57</v>
      </c>
      <c r="L69">
        <v>1.28</v>
      </c>
      <c r="M69">
        <v>13.5</v>
      </c>
      <c r="N69" s="135">
        <v>10.9</v>
      </c>
      <c r="O69" s="135">
        <v>14.24</v>
      </c>
      <c r="P69" s="135">
        <v>10.3</v>
      </c>
      <c r="Q69">
        <v>1.3</v>
      </c>
      <c r="R69">
        <v>20.37</v>
      </c>
      <c r="S69">
        <v>1.94</v>
      </c>
      <c r="T69">
        <v>10.050000000000001</v>
      </c>
      <c r="U69">
        <v>3.35</v>
      </c>
      <c r="V69">
        <v>3.34</v>
      </c>
      <c r="W69">
        <v>41.88</v>
      </c>
      <c r="X69">
        <v>8.3699999999999992</v>
      </c>
      <c r="Y69">
        <v>10.85</v>
      </c>
      <c r="Z69">
        <v>8.94</v>
      </c>
      <c r="AA69">
        <v>5.99</v>
      </c>
      <c r="AB69">
        <v>2.99</v>
      </c>
    </row>
    <row r="70" spans="1:28">
      <c r="A70" t="s">
        <v>112</v>
      </c>
      <c r="B70" s="75">
        <v>259.8</v>
      </c>
      <c r="C70" s="75">
        <v>86.6</v>
      </c>
      <c r="D70" s="135">
        <f t="shared" si="1"/>
        <v>15.58</v>
      </c>
      <c r="E70" s="75"/>
      <c r="F70" s="78">
        <v>1.35</v>
      </c>
      <c r="G70" s="78">
        <v>1.35</v>
      </c>
      <c r="H70" s="78">
        <v>1.39</v>
      </c>
      <c r="I70">
        <v>81.99</v>
      </c>
      <c r="J70">
        <v>132.49</v>
      </c>
      <c r="K70">
        <v>100.57</v>
      </c>
      <c r="L70">
        <v>1.28</v>
      </c>
      <c r="M70">
        <v>12.14</v>
      </c>
      <c r="N70" s="135">
        <v>4.3899999999999997</v>
      </c>
      <c r="O70" s="135">
        <v>7.04</v>
      </c>
      <c r="P70" s="135">
        <v>4.1500000000000004</v>
      </c>
      <c r="Q70">
        <v>1.3</v>
      </c>
      <c r="R70">
        <v>12.51</v>
      </c>
      <c r="S70">
        <v>1.94</v>
      </c>
      <c r="T70">
        <v>9.3800000000000008</v>
      </c>
      <c r="U70">
        <v>3.13</v>
      </c>
      <c r="V70">
        <v>3.11</v>
      </c>
      <c r="W70">
        <v>37.54</v>
      </c>
      <c r="X70">
        <v>7.51</v>
      </c>
      <c r="Y70">
        <v>8.15</v>
      </c>
      <c r="Z70">
        <v>6.5</v>
      </c>
      <c r="AA70">
        <v>4.6500000000000004</v>
      </c>
      <c r="AB70">
        <v>2.3199999999999998</v>
      </c>
    </row>
    <row r="71" spans="1:28">
      <c r="A71" t="s">
        <v>113</v>
      </c>
      <c r="B71" s="75">
        <v>259.8</v>
      </c>
      <c r="C71" s="75">
        <v>86.6</v>
      </c>
      <c r="D71" s="135">
        <f t="shared" si="1"/>
        <v>3.13</v>
      </c>
      <c r="E71" s="75"/>
      <c r="F71" s="78">
        <v>0.72</v>
      </c>
      <c r="G71" s="78">
        <v>0.72</v>
      </c>
      <c r="H71" s="78">
        <v>0.73</v>
      </c>
      <c r="I71">
        <v>81.99</v>
      </c>
      <c r="J71">
        <v>132.49</v>
      </c>
      <c r="K71">
        <v>100.57</v>
      </c>
      <c r="L71">
        <v>1.28</v>
      </c>
      <c r="M71">
        <v>11.49</v>
      </c>
      <c r="N71" s="135">
        <v>0.71</v>
      </c>
      <c r="O71" s="135">
        <v>1.75</v>
      </c>
      <c r="P71" s="135">
        <v>0.67</v>
      </c>
      <c r="Q71">
        <v>1.37</v>
      </c>
      <c r="R71">
        <v>6.92</v>
      </c>
      <c r="S71">
        <v>1.94</v>
      </c>
      <c r="T71">
        <v>11.51</v>
      </c>
      <c r="U71">
        <v>3.84</v>
      </c>
      <c r="V71">
        <v>3.82</v>
      </c>
      <c r="W71">
        <v>28.72</v>
      </c>
      <c r="X71">
        <v>5.74</v>
      </c>
      <c r="Y71">
        <v>5.83</v>
      </c>
      <c r="Z71">
        <v>6.5</v>
      </c>
      <c r="AA71">
        <v>3.31</v>
      </c>
      <c r="AB71">
        <v>1.66</v>
      </c>
    </row>
    <row r="72" spans="1:28">
      <c r="A72" t="s">
        <v>114</v>
      </c>
      <c r="B72" s="75">
        <v>259.8</v>
      </c>
      <c r="C72" s="75">
        <v>86.6</v>
      </c>
      <c r="D72" s="135">
        <f t="shared" si="1"/>
        <v>0.47</v>
      </c>
      <c r="E72" s="75"/>
      <c r="F72" s="78">
        <v>0.32</v>
      </c>
      <c r="G72" s="78">
        <v>0.32</v>
      </c>
      <c r="H72" s="78">
        <v>0.33</v>
      </c>
      <c r="I72">
        <v>81.99</v>
      </c>
      <c r="J72">
        <v>132.49</v>
      </c>
      <c r="K72">
        <v>100.57</v>
      </c>
      <c r="L72">
        <v>1.28</v>
      </c>
      <c r="M72">
        <v>11.33</v>
      </c>
      <c r="N72" s="135">
        <v>0</v>
      </c>
      <c r="O72" s="135">
        <v>0.47</v>
      </c>
      <c r="P72" s="135">
        <v>0</v>
      </c>
      <c r="Q72">
        <v>1.37</v>
      </c>
      <c r="R72">
        <v>3.19</v>
      </c>
      <c r="S72">
        <v>1.94</v>
      </c>
      <c r="T72">
        <v>11.86</v>
      </c>
      <c r="U72">
        <v>3.95</v>
      </c>
      <c r="V72">
        <v>3.95</v>
      </c>
      <c r="W72">
        <v>19.48</v>
      </c>
      <c r="X72">
        <v>3.89</v>
      </c>
      <c r="Y72">
        <v>3.9</v>
      </c>
      <c r="Z72">
        <v>6.5</v>
      </c>
      <c r="AA72">
        <v>1.91</v>
      </c>
      <c r="AB72">
        <v>0.95</v>
      </c>
    </row>
    <row r="73" spans="1:28">
      <c r="A73" t="s">
        <v>115</v>
      </c>
      <c r="B73" s="75">
        <v>259.8</v>
      </c>
      <c r="C73" s="75">
        <v>86.6</v>
      </c>
      <c r="D73" s="135">
        <f t="shared" si="1"/>
        <v>0</v>
      </c>
      <c r="E73" s="75"/>
      <c r="F73" s="78">
        <v>0.09</v>
      </c>
      <c r="G73" s="78">
        <v>0.09</v>
      </c>
      <c r="H73" s="78">
        <v>0.09</v>
      </c>
      <c r="I73">
        <v>90.47</v>
      </c>
      <c r="J73">
        <v>132.49</v>
      </c>
      <c r="K73">
        <v>100.57</v>
      </c>
      <c r="L73">
        <v>1.2</v>
      </c>
      <c r="M73">
        <v>11.81</v>
      </c>
      <c r="N73" s="135">
        <v>0</v>
      </c>
      <c r="O73" s="135">
        <v>0</v>
      </c>
      <c r="P73" s="135">
        <v>0</v>
      </c>
      <c r="Q73">
        <v>1.37</v>
      </c>
      <c r="R73">
        <v>0.63</v>
      </c>
      <c r="S73">
        <v>1.94</v>
      </c>
      <c r="T73">
        <v>11.29</v>
      </c>
      <c r="U73">
        <v>3.76</v>
      </c>
      <c r="V73">
        <v>3.76</v>
      </c>
      <c r="W73">
        <v>11.14</v>
      </c>
      <c r="X73">
        <v>2.23</v>
      </c>
      <c r="Y73">
        <v>2.37</v>
      </c>
      <c r="Z73">
        <v>6.5</v>
      </c>
      <c r="AA73">
        <v>0.65</v>
      </c>
      <c r="AB73">
        <v>0.33</v>
      </c>
    </row>
    <row r="74" spans="1:28">
      <c r="A74" t="s">
        <v>116</v>
      </c>
      <c r="B74" s="75">
        <v>259.8</v>
      </c>
      <c r="C74" s="75">
        <v>86.6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98.96</v>
      </c>
      <c r="J74">
        <v>132.49</v>
      </c>
      <c r="K74">
        <v>100.57</v>
      </c>
      <c r="L74">
        <v>1.2</v>
      </c>
      <c r="M74">
        <v>12.1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1.94</v>
      </c>
      <c r="T74">
        <v>11.01</v>
      </c>
      <c r="U74">
        <v>3.67</v>
      </c>
      <c r="V74">
        <v>3.66</v>
      </c>
      <c r="W74">
        <v>2.93</v>
      </c>
      <c r="X74">
        <v>0.59</v>
      </c>
      <c r="Y74">
        <v>1.26</v>
      </c>
      <c r="Z74">
        <v>6.5</v>
      </c>
      <c r="AA74">
        <v>7.0000000000000007E-2</v>
      </c>
      <c r="AB74">
        <v>0.04</v>
      </c>
    </row>
    <row r="75" spans="1:28">
      <c r="A75" t="s">
        <v>117</v>
      </c>
      <c r="B75" s="75">
        <v>259.8</v>
      </c>
      <c r="C75" s="75">
        <v>86.6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107.44</v>
      </c>
      <c r="J75">
        <v>132.49</v>
      </c>
      <c r="K75">
        <v>100.57</v>
      </c>
      <c r="L75">
        <v>1.2</v>
      </c>
      <c r="M75">
        <v>12.35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1.89</v>
      </c>
      <c r="T75">
        <v>29.69</v>
      </c>
      <c r="U75">
        <v>9.9</v>
      </c>
      <c r="V75">
        <v>9.89</v>
      </c>
      <c r="W75">
        <v>1.53</v>
      </c>
      <c r="X75">
        <v>0.3</v>
      </c>
      <c r="Y75">
        <v>0.56999999999999995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113.09</v>
      </c>
      <c r="J76">
        <v>132.49</v>
      </c>
      <c r="K76">
        <v>100.57</v>
      </c>
      <c r="L76">
        <v>1.2</v>
      </c>
      <c r="M76">
        <v>12.96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1.89</v>
      </c>
      <c r="T76">
        <v>28.81</v>
      </c>
      <c r="U76">
        <v>9.6</v>
      </c>
      <c r="V76">
        <v>9.6</v>
      </c>
      <c r="W76">
        <v>0.48</v>
      </c>
      <c r="X76">
        <v>0.09</v>
      </c>
      <c r="Y76">
        <v>0.2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113.09</v>
      </c>
      <c r="J77">
        <v>132.49</v>
      </c>
      <c r="K77">
        <v>100.57</v>
      </c>
      <c r="L77">
        <v>1.2</v>
      </c>
      <c r="M77">
        <v>11.17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1.89</v>
      </c>
      <c r="T77">
        <v>27.79</v>
      </c>
      <c r="U77">
        <v>9.26</v>
      </c>
      <c r="V77">
        <v>9.26</v>
      </c>
      <c r="W77">
        <v>0.13</v>
      </c>
      <c r="X77">
        <v>0.02</v>
      </c>
      <c r="Y77">
        <v>0.05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113.09</v>
      </c>
      <c r="J78">
        <v>132.49</v>
      </c>
      <c r="K78">
        <v>100.57</v>
      </c>
      <c r="L78">
        <v>1.2</v>
      </c>
      <c r="M78">
        <v>11.5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1.89</v>
      </c>
      <c r="T78">
        <v>26.95</v>
      </c>
      <c r="U78">
        <v>8.98</v>
      </c>
      <c r="V78">
        <v>8.98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113.09</v>
      </c>
      <c r="J79">
        <v>132.49</v>
      </c>
      <c r="K79">
        <v>100.57</v>
      </c>
      <c r="L79">
        <v>1.1599999999999999</v>
      </c>
      <c r="M79">
        <v>12.03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1.84</v>
      </c>
      <c r="T79">
        <v>26.48</v>
      </c>
      <c r="U79">
        <v>8.83</v>
      </c>
      <c r="V79">
        <v>8.81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113.09</v>
      </c>
      <c r="J80">
        <v>132.49</v>
      </c>
      <c r="K80">
        <v>100.57</v>
      </c>
      <c r="L80">
        <v>1.1599999999999999</v>
      </c>
      <c r="M80">
        <v>12.45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1.84</v>
      </c>
      <c r="T80">
        <v>25.23</v>
      </c>
      <c r="U80">
        <v>8.41</v>
      </c>
      <c r="V80">
        <v>8.4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104.61</v>
      </c>
      <c r="J81">
        <v>132.49</v>
      </c>
      <c r="K81">
        <v>100.57</v>
      </c>
      <c r="L81">
        <v>1.1599999999999999</v>
      </c>
      <c r="M81">
        <v>12.94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1.84</v>
      </c>
      <c r="T81">
        <v>24.58</v>
      </c>
      <c r="U81">
        <v>8.19</v>
      </c>
      <c r="V81">
        <v>8.1999999999999993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96.13</v>
      </c>
      <c r="J82">
        <v>132.49</v>
      </c>
      <c r="K82">
        <v>100.57</v>
      </c>
      <c r="L82">
        <v>1.1599999999999999</v>
      </c>
      <c r="M82">
        <v>13.37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1.84</v>
      </c>
      <c r="T82">
        <v>30.26</v>
      </c>
      <c r="U82">
        <v>10.09</v>
      </c>
      <c r="V82">
        <v>10.07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87.65</v>
      </c>
      <c r="J83">
        <v>132.49</v>
      </c>
      <c r="K83">
        <v>100.57</v>
      </c>
      <c r="L83">
        <v>1.1599999999999999</v>
      </c>
      <c r="M83">
        <v>18.09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1.84</v>
      </c>
      <c r="T83">
        <v>29.78</v>
      </c>
      <c r="U83">
        <v>9.93</v>
      </c>
      <c r="V83">
        <v>9.92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81.99</v>
      </c>
      <c r="J84">
        <v>132.49</v>
      </c>
      <c r="K84">
        <v>100.57</v>
      </c>
      <c r="L84">
        <v>1.1599999999999999</v>
      </c>
      <c r="M84">
        <v>18.899999999999999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1.84</v>
      </c>
      <c r="T84">
        <v>28.6</v>
      </c>
      <c r="U84">
        <v>9.5299999999999994</v>
      </c>
      <c r="V84">
        <v>9.5299999999999994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</v>
      </c>
      <c r="C85" s="75">
        <v>86.6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81.99</v>
      </c>
      <c r="J85">
        <v>132.49</v>
      </c>
      <c r="K85">
        <v>100.57</v>
      </c>
      <c r="L85">
        <v>1.08</v>
      </c>
      <c r="M85">
        <v>19.579999999999998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1.84</v>
      </c>
      <c r="T85">
        <v>29.59</v>
      </c>
      <c r="U85">
        <v>9.86</v>
      </c>
      <c r="V85">
        <v>9.86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</v>
      </c>
      <c r="C86" s="75">
        <v>86.6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65.97</v>
      </c>
      <c r="J86">
        <v>132.49</v>
      </c>
      <c r="K86">
        <v>100.57</v>
      </c>
      <c r="L86">
        <v>1.08</v>
      </c>
      <c r="M86">
        <v>20.03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1.84</v>
      </c>
      <c r="T86">
        <v>29.92</v>
      </c>
      <c r="U86">
        <v>9.9700000000000006</v>
      </c>
      <c r="V86">
        <v>9.9700000000000006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</v>
      </c>
      <c r="C87" s="75">
        <v>86.6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65.97</v>
      </c>
      <c r="J87">
        <v>132.49</v>
      </c>
      <c r="K87">
        <v>100.57</v>
      </c>
      <c r="L87">
        <v>1.08</v>
      </c>
      <c r="M87">
        <v>20.66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1.84</v>
      </c>
      <c r="T87">
        <v>17.64</v>
      </c>
      <c r="U87">
        <v>5.88</v>
      </c>
      <c r="V87">
        <v>5.88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</v>
      </c>
      <c r="C88" s="75">
        <v>86.6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65.97</v>
      </c>
      <c r="J88">
        <v>132.49</v>
      </c>
      <c r="K88">
        <v>100.57</v>
      </c>
      <c r="L88">
        <v>1.08</v>
      </c>
      <c r="M88">
        <v>20.67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1.84</v>
      </c>
      <c r="T88">
        <v>17.559999999999999</v>
      </c>
      <c r="U88">
        <v>5.85</v>
      </c>
      <c r="V88">
        <v>5.86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259.8</v>
      </c>
      <c r="C89" s="75">
        <v>86.6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65.97</v>
      </c>
      <c r="J89">
        <v>132.49</v>
      </c>
      <c r="K89">
        <v>100.57</v>
      </c>
      <c r="L89">
        <v>0.81</v>
      </c>
      <c r="M89">
        <v>22.02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1.84</v>
      </c>
      <c r="T89">
        <v>17.399999999999999</v>
      </c>
      <c r="U89">
        <v>5.8</v>
      </c>
      <c r="V89">
        <v>5.79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259.8</v>
      </c>
      <c r="C90" s="75">
        <v>86.6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65.97</v>
      </c>
      <c r="J90">
        <v>132.49</v>
      </c>
      <c r="K90">
        <v>100.57</v>
      </c>
      <c r="L90">
        <v>1.01</v>
      </c>
      <c r="M90">
        <v>22.24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1.84</v>
      </c>
      <c r="T90">
        <v>17.46</v>
      </c>
      <c r="U90">
        <v>5.82</v>
      </c>
      <c r="V90">
        <v>5.81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259.8</v>
      </c>
      <c r="C91" s="75">
        <v>55.32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65.97</v>
      </c>
      <c r="J91">
        <v>132.49</v>
      </c>
      <c r="K91">
        <v>100.57</v>
      </c>
      <c r="L91">
        <v>1.01</v>
      </c>
      <c r="M91">
        <v>22.49</v>
      </c>
      <c r="N91" s="135">
        <v>0</v>
      </c>
      <c r="O91" s="135">
        <v>0</v>
      </c>
      <c r="P91" s="135">
        <v>0</v>
      </c>
      <c r="Q91">
        <v>1.07</v>
      </c>
      <c r="R91">
        <v>0</v>
      </c>
      <c r="S91">
        <v>1.8</v>
      </c>
      <c r="T91">
        <v>16.760000000000002</v>
      </c>
      <c r="U91">
        <v>5.59</v>
      </c>
      <c r="V91">
        <v>5.57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259.8</v>
      </c>
      <c r="C92" s="75">
        <v>55.32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65.97</v>
      </c>
      <c r="J92">
        <v>132.49</v>
      </c>
      <c r="K92">
        <v>100.57</v>
      </c>
      <c r="L92">
        <v>1.01</v>
      </c>
      <c r="M92">
        <v>26.83</v>
      </c>
      <c r="N92" s="135">
        <v>0</v>
      </c>
      <c r="O92" s="135">
        <v>0</v>
      </c>
      <c r="P92" s="135">
        <v>0</v>
      </c>
      <c r="Q92">
        <v>1.07</v>
      </c>
      <c r="R92">
        <v>0</v>
      </c>
      <c r="S92">
        <v>1.8</v>
      </c>
      <c r="T92">
        <v>16.440000000000001</v>
      </c>
      <c r="U92">
        <v>5.48</v>
      </c>
      <c r="V92">
        <v>5.48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259.8</v>
      </c>
      <c r="C93" s="75">
        <v>55.32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65.97</v>
      </c>
      <c r="J93">
        <v>132.49</v>
      </c>
      <c r="K93">
        <v>100.57</v>
      </c>
      <c r="L93">
        <v>1.01</v>
      </c>
      <c r="M93">
        <v>27.21</v>
      </c>
      <c r="N93" s="135">
        <v>0</v>
      </c>
      <c r="O93" s="135">
        <v>0</v>
      </c>
      <c r="P93" s="135">
        <v>0</v>
      </c>
      <c r="Q93">
        <v>1.07</v>
      </c>
      <c r="R93">
        <v>0</v>
      </c>
      <c r="S93">
        <v>1.8</v>
      </c>
      <c r="T93">
        <v>16.23</v>
      </c>
      <c r="U93">
        <v>5.41</v>
      </c>
      <c r="V93">
        <v>5.4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237.7</v>
      </c>
      <c r="C94" s="75">
        <v>55.32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65.97</v>
      </c>
      <c r="J94">
        <v>132.49</v>
      </c>
      <c r="K94">
        <v>44.14</v>
      </c>
      <c r="L94">
        <v>1.01</v>
      </c>
      <c r="M94">
        <v>27.72</v>
      </c>
      <c r="N94" s="135">
        <v>0</v>
      </c>
      <c r="O94" s="135">
        <v>0</v>
      </c>
      <c r="P94" s="135">
        <v>0</v>
      </c>
      <c r="Q94">
        <v>1.07</v>
      </c>
      <c r="R94">
        <v>0</v>
      </c>
      <c r="S94">
        <v>1.8</v>
      </c>
      <c r="T94">
        <v>16.079999999999998</v>
      </c>
      <c r="U94">
        <v>5.36</v>
      </c>
      <c r="V94">
        <v>5.35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237.7</v>
      </c>
      <c r="C95" s="75">
        <v>55.32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65.97</v>
      </c>
      <c r="J95">
        <v>110.41</v>
      </c>
      <c r="K95">
        <v>44.14</v>
      </c>
      <c r="L95">
        <v>1.01</v>
      </c>
      <c r="M95">
        <v>28.38</v>
      </c>
      <c r="N95" s="135">
        <v>0</v>
      </c>
      <c r="O95" s="135">
        <v>0</v>
      </c>
      <c r="P95" s="135">
        <v>0</v>
      </c>
      <c r="Q95">
        <v>1.07</v>
      </c>
      <c r="R95">
        <v>0</v>
      </c>
      <c r="S95">
        <v>1.8</v>
      </c>
      <c r="T95">
        <v>15.13</v>
      </c>
      <c r="U95">
        <v>5.04</v>
      </c>
      <c r="V95">
        <v>5.04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218.5</v>
      </c>
      <c r="C96" s="75">
        <v>55.32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65.97</v>
      </c>
      <c r="J96">
        <v>91.21</v>
      </c>
      <c r="K96">
        <v>44.14</v>
      </c>
      <c r="L96">
        <v>1.01</v>
      </c>
      <c r="M96">
        <v>28.68</v>
      </c>
      <c r="N96" s="135">
        <v>0</v>
      </c>
      <c r="O96" s="135">
        <v>0</v>
      </c>
      <c r="P96" s="135">
        <v>0</v>
      </c>
      <c r="Q96">
        <v>1.07</v>
      </c>
      <c r="R96">
        <v>0</v>
      </c>
      <c r="S96">
        <v>1.8</v>
      </c>
      <c r="T96">
        <v>15.45</v>
      </c>
      <c r="U96">
        <v>5.15</v>
      </c>
      <c r="V96">
        <v>5.15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218.5</v>
      </c>
      <c r="C97" s="75">
        <v>31.68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65.97</v>
      </c>
      <c r="J97">
        <v>74.260000000000005</v>
      </c>
      <c r="K97">
        <v>44.14</v>
      </c>
      <c r="L97">
        <v>1.01</v>
      </c>
      <c r="M97">
        <v>29.06</v>
      </c>
      <c r="N97" s="135">
        <v>0</v>
      </c>
      <c r="O97" s="135">
        <v>0</v>
      </c>
      <c r="P97" s="135">
        <v>0</v>
      </c>
      <c r="Q97">
        <v>1.07</v>
      </c>
      <c r="R97">
        <v>0</v>
      </c>
      <c r="S97">
        <v>1.8</v>
      </c>
      <c r="T97">
        <v>14.93</v>
      </c>
      <c r="U97">
        <v>4.9800000000000004</v>
      </c>
      <c r="V97">
        <v>4.96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190.8</v>
      </c>
      <c r="C98" s="75">
        <v>31.68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65.97</v>
      </c>
      <c r="J98">
        <v>74.260000000000005</v>
      </c>
      <c r="K98">
        <v>44.14</v>
      </c>
      <c r="L98">
        <v>1.01</v>
      </c>
      <c r="M98">
        <v>28.62</v>
      </c>
      <c r="N98" s="135">
        <v>0</v>
      </c>
      <c r="O98" s="135">
        <v>0</v>
      </c>
      <c r="P98" s="135">
        <v>0</v>
      </c>
      <c r="Q98">
        <v>1.07</v>
      </c>
      <c r="R98">
        <v>0</v>
      </c>
      <c r="S98">
        <v>1.8</v>
      </c>
      <c r="T98">
        <v>14.23</v>
      </c>
      <c r="U98">
        <v>4.74</v>
      </c>
      <c r="V98">
        <v>4.74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5.7368299999999914</v>
      </c>
      <c r="C99" s="75">
        <f t="shared" ref="C99:L99" si="2">SUM(C3:C98)/4000</f>
        <v>1.7104400000000017</v>
      </c>
      <c r="D99" s="135">
        <f t="shared" ref="D99" si="3">SUM(D3:D98)/4000</f>
        <v>0.78071999999999964</v>
      </c>
      <c r="E99" s="75"/>
      <c r="F99" s="78">
        <f t="shared" si="2"/>
        <v>4.7674999999999988E-2</v>
      </c>
      <c r="G99" s="78">
        <f t="shared" si="2"/>
        <v>4.7674999999999988E-2</v>
      </c>
      <c r="H99" s="78">
        <f t="shared" si="2"/>
        <v>4.8857499999999984E-2</v>
      </c>
      <c r="I99">
        <f t="shared" si="2"/>
        <v>1.8409525000000015</v>
      </c>
      <c r="J99">
        <f t="shared" si="2"/>
        <v>2.8167749999999963</v>
      </c>
      <c r="K99">
        <f t="shared" si="2"/>
        <v>2.0338799999999981</v>
      </c>
      <c r="L99">
        <f t="shared" si="2"/>
        <v>2.6334999999999997E-2</v>
      </c>
      <c r="M99">
        <f t="shared" ref="M99:AB99" si="4">SUM(M3:M98)/4000</f>
        <v>0.49673999999999985</v>
      </c>
      <c r="N99" s="135">
        <f t="shared" si="4"/>
        <v>0.2595424999999999</v>
      </c>
      <c r="O99" s="135">
        <f t="shared" si="4"/>
        <v>0.26259499999999986</v>
      </c>
      <c r="P99" s="135">
        <f t="shared" si="4"/>
        <v>0.25858249999999994</v>
      </c>
      <c r="Q99">
        <f t="shared" si="4"/>
        <v>2.8724999999999983E-2</v>
      </c>
      <c r="R99">
        <f t="shared" si="4"/>
        <v>0.78848000000000018</v>
      </c>
      <c r="S99">
        <f t="shared" si="4"/>
        <v>4.3470000000000036E-2</v>
      </c>
      <c r="T99">
        <f t="shared" si="4"/>
        <v>0.44851249999999987</v>
      </c>
      <c r="U99">
        <f t="shared" si="4"/>
        <v>0.14949500000000004</v>
      </c>
      <c r="V99">
        <f t="shared" si="4"/>
        <v>0.14937750000000005</v>
      </c>
      <c r="W99">
        <f t="shared" si="4"/>
        <v>0.8503750000000001</v>
      </c>
      <c r="X99">
        <f t="shared" si="4"/>
        <v>0.1700575</v>
      </c>
      <c r="Y99">
        <f t="shared" si="4"/>
        <v>0.20614750000000001</v>
      </c>
      <c r="Z99">
        <f t="shared" si="4"/>
        <v>0.21788250000000001</v>
      </c>
      <c r="AA99">
        <f t="shared" si="4"/>
        <v>0.1255175</v>
      </c>
      <c r="AB99">
        <f t="shared" si="4"/>
        <v>6.2779999999999989E-2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76</v>
      </c>
      <c r="C27" s="136">
        <f>'IDT-1 Calculation'!DG27</f>
        <v>-32.176000000000002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-43.823999999999998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120</v>
      </c>
      <c r="C28" s="136">
        <f>'IDT-1 Calculation'!DG28</f>
        <v>-50.804000000000002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-69.195999999999998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152</v>
      </c>
      <c r="C29" s="136">
        <f>'IDT-1 Calculation'!DG29</f>
        <v>-64.350999999999999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-87.649000000000001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211</v>
      </c>
      <c r="C30" s="136">
        <f>'IDT-1 Calculation'!DG30</f>
        <v>-89.33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-121.67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267</v>
      </c>
      <c r="C31" s="136">
        <f>'IDT-1 Calculation'!DG31</f>
        <v>-113.038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-153.96199999999999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282.34800000000001</v>
      </c>
      <c r="C32" s="136">
        <f>'IDT-1 Calculation'!DG32</f>
        <v>-85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-197.34800000000001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192.89099999999999</v>
      </c>
      <c r="C33" s="136">
        <f>'IDT-1 Calculation'!DG33</f>
        <v>-40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-152.89099999999999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110.837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-110.837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91.076999999999998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-91.076999999999998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62.109000000000002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-62.109000000000002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19.545999999999999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-19.545999999999999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13.558</v>
      </c>
      <c r="C50" s="136">
        <f>'IDT-1 Calculation'!DG50</f>
        <v>-25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11.442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18.981000000000002</v>
      </c>
      <c r="C51" s="136">
        <f>'IDT-1 Calculation'!DG51</f>
        <v>-35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16.018999999999998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27.116</v>
      </c>
      <c r="C52" s="136">
        <f>'IDT-1 Calculation'!DG52</f>
        <v>-50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22.884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65</v>
      </c>
      <c r="C53" s="136">
        <f>'IDT-1 Calculation'!DG53</f>
        <v>-65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75</v>
      </c>
      <c r="C54" s="136">
        <f>'IDT-1 Calculation'!DG54</f>
        <v>-75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53</v>
      </c>
      <c r="C63" s="136">
        <f>'IDT-1 Calculation'!DG63</f>
        <v>-53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53</v>
      </c>
      <c r="C64" s="136">
        <f>'IDT-1 Calculation'!DG64</f>
        <v>-53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130</v>
      </c>
      <c r="C65" s="136">
        <f>'IDT-1 Calculation'!DG65</f>
        <v>-130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125</v>
      </c>
      <c r="C66" s="136">
        <f>'IDT-1 Calculation'!DG66</f>
        <v>-125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110</v>
      </c>
      <c r="C67" s="136">
        <f>'IDT-1 Calculation'!DG67</f>
        <v>-110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100</v>
      </c>
      <c r="C68" s="136">
        <f>'IDT-1 Calculation'!DG68</f>
        <v>-100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172.74599999999998</v>
      </c>
      <c r="C69" s="136">
        <f>'IDT-1 Calculation'!DG69</f>
        <v>-75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-97.745999999999995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156.64699999999999</v>
      </c>
      <c r="C70" s="136">
        <f>'IDT-1 Calculation'!DG70</f>
        <v>-65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-91.647000000000006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140.446</v>
      </c>
      <c r="C71" s="136">
        <f>'IDT-1 Calculation'!DG71</f>
        <v>-45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-95.445999999999998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144.387</v>
      </c>
      <c r="C72" s="136">
        <f>'IDT-1 Calculation'!DG72</f>
        <v>-40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-104.387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165.25700000000001</v>
      </c>
      <c r="C73" s="136">
        <f>'IDT-1 Calculation'!DG73</f>
        <v>-45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-120.25700000000001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163.67000000000002</v>
      </c>
      <c r="C74" s="136">
        <f>'IDT-1 Calculation'!DG74</f>
        <v>-50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-113.67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57</v>
      </c>
      <c r="C75" s="136">
        <f>'IDT-1 Calculation'!DG75</f>
        <v>-5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57</v>
      </c>
      <c r="C76" s="136">
        <f>'IDT-1 Calculation'!DG76</f>
        <v>-10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51</v>
      </c>
      <c r="C77" s="136">
        <f>'IDT-1 Calculation'!DG77</f>
        <v>-10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-41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98.983000000000004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-98.983000000000004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77.534999999999997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-77.534999999999997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69.989000000000004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-69.989000000000004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70.146000000000001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-70.146000000000001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98.492000000000004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-98.492000000000004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0.96969025000000009</v>
      </c>
      <c r="C99" s="152">
        <f>SUM(C3:C98)/4000</f>
        <v>-0.41017475000000003</v>
      </c>
      <c r="D99" s="152">
        <f>SUM(D3:D98)/4000</f>
        <v>0</v>
      </c>
      <c r="E99" s="152">
        <f>SUM(E3:E98)/4000</f>
        <v>0</v>
      </c>
      <c r="F99" s="152">
        <f>SUM(F3:F98)/4000</f>
        <v>-0.55951550000000005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281.21945944220897</v>
      </c>
      <c r="L3">
        <v>0</v>
      </c>
      <c r="M3">
        <v>63.775704244347487</v>
      </c>
      <c r="N3">
        <v>51.885416666666664</v>
      </c>
      <c r="O3">
        <v>73.284876400235831</v>
      </c>
      <c r="P3">
        <v>20.831720874433486</v>
      </c>
      <c r="Q3">
        <v>4.0425949825783976</v>
      </c>
      <c r="R3">
        <v>9.489783776759884</v>
      </c>
      <c r="S3">
        <v>5.5640674539473673</v>
      </c>
      <c r="T3">
        <v>0</v>
      </c>
      <c r="U3">
        <v>62.100953636454072</v>
      </c>
      <c r="V3">
        <v>0</v>
      </c>
      <c r="W3">
        <v>0</v>
      </c>
      <c r="X3">
        <v>31.996565622688042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</v>
      </c>
      <c r="AF3">
        <v>6.1515000000000013</v>
      </c>
      <c r="AG3">
        <v>30.05770656</v>
      </c>
      <c r="AH3">
        <v>0</v>
      </c>
      <c r="AI3">
        <v>0</v>
      </c>
      <c r="AJ3">
        <v>0</v>
      </c>
      <c r="AK3">
        <v>22.574700000000004</v>
      </c>
      <c r="AL3">
        <v>1.7338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1.4546303999999999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26.869071568428147</v>
      </c>
      <c r="BB3">
        <f>SUM(B3:AZ3)-BA3</f>
        <v>646.54120849189223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281.21915263362376</v>
      </c>
      <c r="L4">
        <v>0</v>
      </c>
      <c r="M4">
        <v>54.997643053817271</v>
      </c>
      <c r="N4">
        <v>51.885416666666664</v>
      </c>
      <c r="O4">
        <v>73.284876400235831</v>
      </c>
      <c r="P4">
        <v>7.998990479536273</v>
      </c>
      <c r="Q4">
        <v>4.0425949825783976</v>
      </c>
      <c r="R4">
        <v>9.489783776759884</v>
      </c>
      <c r="S4">
        <v>5.5640674539473673</v>
      </c>
      <c r="T4">
        <v>0</v>
      </c>
      <c r="U4">
        <v>62.100953636454072</v>
      </c>
      <c r="V4">
        <v>0</v>
      </c>
      <c r="W4">
        <v>0</v>
      </c>
      <c r="X4">
        <v>19.997498131647024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</v>
      </c>
      <c r="AF4">
        <v>6.1515000000000013</v>
      </c>
      <c r="AG4">
        <v>30.05770656</v>
      </c>
      <c r="AH4">
        <v>0</v>
      </c>
      <c r="AI4">
        <v>0</v>
      </c>
      <c r="AJ4">
        <v>0</v>
      </c>
      <c r="AK4">
        <v>22.574700000000004</v>
      </c>
      <c r="AL4">
        <v>1.7338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1.4546303999999999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25.528025414217034</v>
      </c>
      <c r="BB4">
        <f t="shared" ref="BB4:BB67" si="0">SUM(B4:AZ4)-BA4</f>
        <v>614.27208876104964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281.22318518827058</v>
      </c>
      <c r="L5">
        <v>0</v>
      </c>
      <c r="M5">
        <v>24.998324853228961</v>
      </c>
      <c r="N5">
        <v>51.885416666666664</v>
      </c>
      <c r="O5">
        <v>73.284876400235831</v>
      </c>
      <c r="P5">
        <v>7.9996763757007212</v>
      </c>
      <c r="Q5">
        <v>4.0425949825783976</v>
      </c>
      <c r="R5">
        <v>9.3748295656465945</v>
      </c>
      <c r="S5">
        <v>5.5640674539473673</v>
      </c>
      <c r="T5">
        <v>0</v>
      </c>
      <c r="U5">
        <v>62.100953636454072</v>
      </c>
      <c r="V5">
        <v>0</v>
      </c>
      <c r="W5">
        <v>0</v>
      </c>
      <c r="X5">
        <v>19.997498131647024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</v>
      </c>
      <c r="AF5">
        <v>6.1515000000000013</v>
      </c>
      <c r="AG5">
        <v>30.05770656</v>
      </c>
      <c r="AH5">
        <v>0</v>
      </c>
      <c r="AI5">
        <v>0</v>
      </c>
      <c r="AJ5">
        <v>0</v>
      </c>
      <c r="AK5">
        <v>22.574700000000004</v>
      </c>
      <c r="AL5">
        <v>1.7338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1.4546303999999999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24.326653804279161</v>
      </c>
      <c r="BB5">
        <f t="shared" si="0"/>
        <v>585.36390641009723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281.22253339257446</v>
      </c>
      <c r="L6">
        <v>0</v>
      </c>
      <c r="M6">
        <v>14.998762409638553</v>
      </c>
      <c r="N6">
        <v>51.885416666666664</v>
      </c>
      <c r="O6">
        <v>73.284876400235831</v>
      </c>
      <c r="P6">
        <v>7.9996763757007212</v>
      </c>
      <c r="Q6">
        <v>4.0425949825783976</v>
      </c>
      <c r="R6">
        <v>9.3748295656465945</v>
      </c>
      <c r="S6">
        <v>5.5640674539473673</v>
      </c>
      <c r="T6">
        <v>0</v>
      </c>
      <c r="U6">
        <v>62.100953636454072</v>
      </c>
      <c r="V6">
        <v>0</v>
      </c>
      <c r="W6">
        <v>0</v>
      </c>
      <c r="X6">
        <v>19.997498131647024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</v>
      </c>
      <c r="AF6">
        <v>6.1515000000000013</v>
      </c>
      <c r="AG6">
        <v>30.05770656</v>
      </c>
      <c r="AH6">
        <v>0</v>
      </c>
      <c r="AI6">
        <v>0</v>
      </c>
      <c r="AJ6">
        <v>0</v>
      </c>
      <c r="AK6">
        <v>22.574700000000004</v>
      </c>
      <c r="AL6">
        <v>1.7338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1.4546303999999999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23.927645513663421</v>
      </c>
      <c r="BB6">
        <f t="shared" si="0"/>
        <v>575.76270046142645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281.21945944220897</v>
      </c>
      <c r="L7">
        <v>0</v>
      </c>
      <c r="M7">
        <v>39.997909007633588</v>
      </c>
      <c r="N7">
        <v>51.885416666666664</v>
      </c>
      <c r="O7">
        <v>73.284876400235831</v>
      </c>
      <c r="P7">
        <v>7.9996763757007212</v>
      </c>
      <c r="Q7">
        <v>4.0523976904347823</v>
      </c>
      <c r="R7">
        <v>9.489783776759884</v>
      </c>
      <c r="S7">
        <v>5.8365005176470586</v>
      </c>
      <c r="T7">
        <v>0</v>
      </c>
      <c r="U7">
        <v>62.100953636454072</v>
      </c>
      <c r="V7">
        <v>0</v>
      </c>
      <c r="W7">
        <v>0</v>
      </c>
      <c r="X7">
        <v>19.997498131647024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</v>
      </c>
      <c r="AF7">
        <v>6.1515000000000013</v>
      </c>
      <c r="AG7">
        <v>30.05770656</v>
      </c>
      <c r="AH7">
        <v>0</v>
      </c>
      <c r="AI7">
        <v>0</v>
      </c>
      <c r="AJ7">
        <v>0</v>
      </c>
      <c r="AK7">
        <v>22.574700000000004</v>
      </c>
      <c r="AL7">
        <v>13.003500000000001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1.4546303999999999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25.390497703774958</v>
      </c>
      <c r="BB7">
        <f t="shared" si="0"/>
        <v>610.96281090161392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281.21915263362376</v>
      </c>
      <c r="L8">
        <v>0</v>
      </c>
      <c r="M8">
        <v>14.998762409638553</v>
      </c>
      <c r="N8">
        <v>25.002114396620616</v>
      </c>
      <c r="O8">
        <v>73.284876400235831</v>
      </c>
      <c r="P8">
        <v>7.9996763757007212</v>
      </c>
      <c r="Q8">
        <v>4.0523976904347823</v>
      </c>
      <c r="R8">
        <v>9.489783776759884</v>
      </c>
      <c r="S8">
        <v>5.8365005176470586</v>
      </c>
      <c r="T8">
        <v>0</v>
      </c>
      <c r="U8">
        <v>62.100953636454072</v>
      </c>
      <c r="V8">
        <v>0</v>
      </c>
      <c r="W8">
        <v>0</v>
      </c>
      <c r="X8">
        <v>19.997498131647024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</v>
      </c>
      <c r="AF8">
        <v>6.1515000000000013</v>
      </c>
      <c r="AG8">
        <v>30.05770656</v>
      </c>
      <c r="AH8">
        <v>0</v>
      </c>
      <c r="AI8">
        <v>0</v>
      </c>
      <c r="AJ8">
        <v>0</v>
      </c>
      <c r="AK8">
        <v>22.574700000000004</v>
      </c>
      <c r="AL8">
        <v>39.877399999999994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1.4546303999999999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24.392644261356484</v>
      </c>
      <c r="BB8">
        <f t="shared" si="0"/>
        <v>586.95180866740577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281.21945944220897</v>
      </c>
      <c r="L9">
        <v>0</v>
      </c>
      <c r="M9">
        <v>14.998762409638553</v>
      </c>
      <c r="N9">
        <v>33.002566012385849</v>
      </c>
      <c r="O9">
        <v>73.284876400235831</v>
      </c>
      <c r="P9">
        <v>7.9996763757007212</v>
      </c>
      <c r="Q9">
        <v>4.0523976904347823</v>
      </c>
      <c r="R9">
        <v>9.489783776759884</v>
      </c>
      <c r="S9">
        <v>5.8365005176470586</v>
      </c>
      <c r="T9">
        <v>0</v>
      </c>
      <c r="U9">
        <v>62.100953636454072</v>
      </c>
      <c r="V9">
        <v>0</v>
      </c>
      <c r="W9">
        <v>0</v>
      </c>
      <c r="X9">
        <v>19.997498131647024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</v>
      </c>
      <c r="AF9">
        <v>6.1515000000000013</v>
      </c>
      <c r="AG9">
        <v>30.05770656</v>
      </c>
      <c r="AH9">
        <v>0</v>
      </c>
      <c r="AI9">
        <v>0</v>
      </c>
      <c r="AJ9">
        <v>0</v>
      </c>
      <c r="AK9">
        <v>22.574700000000004</v>
      </c>
      <c r="AL9">
        <v>39.877399999999994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1.4546303999999999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24.711874568493375</v>
      </c>
      <c r="BB9">
        <f t="shared" si="0"/>
        <v>594.63333678461947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281.21915263362376</v>
      </c>
      <c r="L10">
        <v>0</v>
      </c>
      <c r="M10">
        <v>14.998762409638553</v>
      </c>
      <c r="N10">
        <v>51.885416666666664</v>
      </c>
      <c r="O10">
        <v>73.284876400235831</v>
      </c>
      <c r="P10">
        <v>7.9996763757007212</v>
      </c>
      <c r="Q10">
        <v>4.0523976904347823</v>
      </c>
      <c r="R10">
        <v>9.489783776759884</v>
      </c>
      <c r="S10">
        <v>5.8365005176470586</v>
      </c>
      <c r="T10">
        <v>0</v>
      </c>
      <c r="U10">
        <v>62.100953636454072</v>
      </c>
      <c r="V10">
        <v>0</v>
      </c>
      <c r="W10">
        <v>0</v>
      </c>
      <c r="X10">
        <v>19.997498131647024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</v>
      </c>
      <c r="AF10">
        <v>6.1515000000000013</v>
      </c>
      <c r="AG10">
        <v>30.05770656</v>
      </c>
      <c r="AH10">
        <v>0</v>
      </c>
      <c r="AI10">
        <v>0</v>
      </c>
      <c r="AJ10">
        <v>0</v>
      </c>
      <c r="AK10">
        <v>22.574700000000004</v>
      </c>
      <c r="AL10">
        <v>39.877399999999994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1.4546303999999999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25.465288315533183</v>
      </c>
      <c r="BB10">
        <f t="shared" si="0"/>
        <v>612.76246688327535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281.22456198140691</v>
      </c>
      <c r="L11">
        <v>0</v>
      </c>
      <c r="M11">
        <v>14.998762409638553</v>
      </c>
      <c r="N11">
        <v>37.002765573605082</v>
      </c>
      <c r="O11">
        <v>70.364966721297336</v>
      </c>
      <c r="P11">
        <v>7.9996763757007212</v>
      </c>
      <c r="Q11">
        <v>4.0523976904347823</v>
      </c>
      <c r="R11">
        <v>9.489783776759884</v>
      </c>
      <c r="S11">
        <v>5.8365005176470586</v>
      </c>
      <c r="T11">
        <v>0</v>
      </c>
      <c r="U11">
        <v>62.100953636454072</v>
      </c>
      <c r="V11">
        <v>0</v>
      </c>
      <c r="W11">
        <v>0</v>
      </c>
      <c r="X11">
        <v>21.426263814077711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</v>
      </c>
      <c r="AF11">
        <v>6.1515000000000013</v>
      </c>
      <c r="AG11">
        <v>30.05770656</v>
      </c>
      <c r="AH11">
        <v>0</v>
      </c>
      <c r="AI11">
        <v>0</v>
      </c>
      <c r="AJ11">
        <v>0</v>
      </c>
      <c r="AK11">
        <v>22.574700000000004</v>
      </c>
      <c r="AL11">
        <v>39.877399999999994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1.4546303999999999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24.812189391525958</v>
      </c>
      <c r="BB11">
        <f t="shared" si="0"/>
        <v>597.04718006549626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281.22201370889405</v>
      </c>
      <c r="L12">
        <v>0</v>
      </c>
      <c r="M12">
        <v>14.998762409638553</v>
      </c>
      <c r="N12">
        <v>15.001424798051032</v>
      </c>
      <c r="O12">
        <v>64.003347659806963</v>
      </c>
      <c r="P12">
        <v>7.9996763757007212</v>
      </c>
      <c r="Q12">
        <v>4.0523976904347823</v>
      </c>
      <c r="R12">
        <v>9.489783776759884</v>
      </c>
      <c r="S12">
        <v>5.8365005176470586</v>
      </c>
      <c r="T12">
        <v>0</v>
      </c>
      <c r="U12">
        <v>62.100953636454072</v>
      </c>
      <c r="V12">
        <v>0</v>
      </c>
      <c r="W12">
        <v>0</v>
      </c>
      <c r="X12">
        <v>21.426263814077711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</v>
      </c>
      <c r="AF12">
        <v>6.1515000000000013</v>
      </c>
      <c r="AG12">
        <v>30.05770656</v>
      </c>
      <c r="AH12">
        <v>0</v>
      </c>
      <c r="AI12">
        <v>0</v>
      </c>
      <c r="AJ12">
        <v>0</v>
      </c>
      <c r="AK12">
        <v>22.574700000000004</v>
      </c>
      <c r="AL12">
        <v>13.003500000000001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1.4546303999999999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22.608137422645893</v>
      </c>
      <c r="BB12">
        <f t="shared" si="0"/>
        <v>544.01182392481894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281.22456198140691</v>
      </c>
      <c r="L13">
        <v>0</v>
      </c>
      <c r="M13">
        <v>14.998762409638553</v>
      </c>
      <c r="N13">
        <v>43.003037513111479</v>
      </c>
      <c r="O13">
        <v>70.364966721297336</v>
      </c>
      <c r="P13">
        <v>7.9996763757007212</v>
      </c>
      <c r="Q13">
        <v>4.0523976904347823</v>
      </c>
      <c r="R13">
        <v>9.489783776759884</v>
      </c>
      <c r="S13">
        <v>5.7471699252336457</v>
      </c>
      <c r="T13">
        <v>0</v>
      </c>
      <c r="U13">
        <v>62.100953636454072</v>
      </c>
      <c r="V13">
        <v>0</v>
      </c>
      <c r="W13">
        <v>0</v>
      </c>
      <c r="X13">
        <v>21.426263814077711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</v>
      </c>
      <c r="AF13">
        <v>6.1515000000000013</v>
      </c>
      <c r="AG13">
        <v>30.05770656</v>
      </c>
      <c r="AH13">
        <v>0</v>
      </c>
      <c r="AI13">
        <v>0</v>
      </c>
      <c r="AJ13">
        <v>0</v>
      </c>
      <c r="AK13">
        <v>22.574700000000004</v>
      </c>
      <c r="AL13">
        <v>1.7338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1.4546303999999999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23.526106342118695</v>
      </c>
      <c r="BB13">
        <f t="shared" si="0"/>
        <v>566.10060446199657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281.22201370889405</v>
      </c>
      <c r="L14">
        <v>0</v>
      </c>
      <c r="M14">
        <v>14.998762409638553</v>
      </c>
      <c r="N14">
        <v>15.001424798051032</v>
      </c>
      <c r="O14">
        <v>48.004252466652559</v>
      </c>
      <c r="P14">
        <v>7.9996763757007212</v>
      </c>
      <c r="Q14">
        <v>4.0523976904347823</v>
      </c>
      <c r="R14">
        <v>9.489783776759884</v>
      </c>
      <c r="S14">
        <v>5.7471699252336457</v>
      </c>
      <c r="T14">
        <v>0</v>
      </c>
      <c r="U14">
        <v>62.100953636454072</v>
      </c>
      <c r="V14">
        <v>0</v>
      </c>
      <c r="W14">
        <v>0</v>
      </c>
      <c r="X14">
        <v>21.426263814077711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</v>
      </c>
      <c r="AF14">
        <v>6.1515000000000013</v>
      </c>
      <c r="AG14">
        <v>30.05770656</v>
      </c>
      <c r="AH14">
        <v>0</v>
      </c>
      <c r="AI14">
        <v>0</v>
      </c>
      <c r="AJ14">
        <v>0</v>
      </c>
      <c r="AK14">
        <v>22.574700000000004</v>
      </c>
      <c r="AL14">
        <v>1.7338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1.4546303999999999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21.516548370450067</v>
      </c>
      <c r="BB14">
        <f t="shared" si="0"/>
        <v>517.74528719144678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281.22456198140691</v>
      </c>
      <c r="L15">
        <v>0</v>
      </c>
      <c r="M15">
        <v>14.998762409638553</v>
      </c>
      <c r="N15">
        <v>15.001424798051032</v>
      </c>
      <c r="O15">
        <v>63.00339672974463</v>
      </c>
      <c r="P15">
        <v>7.9996763757007212</v>
      </c>
      <c r="Q15">
        <v>4.0523976904347823</v>
      </c>
      <c r="R15">
        <v>9.7611852057169628</v>
      </c>
      <c r="S15">
        <v>5.9999172588679244</v>
      </c>
      <c r="T15">
        <v>0</v>
      </c>
      <c r="U15">
        <v>62.100953636454072</v>
      </c>
      <c r="V15">
        <v>0</v>
      </c>
      <c r="W15">
        <v>0</v>
      </c>
      <c r="X15">
        <v>21.426263814077711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</v>
      </c>
      <c r="AF15">
        <v>6.1515000000000013</v>
      </c>
      <c r="AG15">
        <v>30.05770656</v>
      </c>
      <c r="AH15">
        <v>0</v>
      </c>
      <c r="AI15">
        <v>0</v>
      </c>
      <c r="AJ15">
        <v>0</v>
      </c>
      <c r="AK15">
        <v>22.574700000000004</v>
      </c>
      <c r="AL15">
        <v>1.7338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1.4546303999999999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22.136029451818978</v>
      </c>
      <c r="BB15">
        <f t="shared" si="0"/>
        <v>532.65164740827424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281.22201370889405</v>
      </c>
      <c r="L16">
        <v>0</v>
      </c>
      <c r="M16">
        <v>14.998762409638553</v>
      </c>
      <c r="N16">
        <v>15.001424798051032</v>
      </c>
      <c r="O16">
        <v>64.003347659806963</v>
      </c>
      <c r="P16">
        <v>7.9996763757007212</v>
      </c>
      <c r="Q16">
        <v>4.0523976904347823</v>
      </c>
      <c r="R16">
        <v>9.7611852057169628</v>
      </c>
      <c r="S16">
        <v>5.9999172588679244</v>
      </c>
      <c r="T16">
        <v>0</v>
      </c>
      <c r="U16">
        <v>62.100953636454072</v>
      </c>
      <c r="V16">
        <v>0</v>
      </c>
      <c r="W16">
        <v>0</v>
      </c>
      <c r="X16">
        <v>21.426263814077711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</v>
      </c>
      <c r="AF16">
        <v>6.1515000000000013</v>
      </c>
      <c r="AG16">
        <v>30.05770656</v>
      </c>
      <c r="AH16">
        <v>0</v>
      </c>
      <c r="AI16">
        <v>0</v>
      </c>
      <c r="AJ16">
        <v>0</v>
      </c>
      <c r="AK16">
        <v>22.574700000000004</v>
      </c>
      <c r="AL16">
        <v>1.7338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1.4546303999999999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22.1758263435133</v>
      </c>
      <c r="BB16">
        <f t="shared" si="0"/>
        <v>533.60925317412932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281.22456198140691</v>
      </c>
      <c r="L17">
        <v>0</v>
      </c>
      <c r="M17">
        <v>14.998762409638553</v>
      </c>
      <c r="N17">
        <v>24.002052314440725</v>
      </c>
      <c r="O17">
        <v>70.364966721297336</v>
      </c>
      <c r="P17">
        <v>7.9996763757007212</v>
      </c>
      <c r="Q17">
        <v>4.0523976904347823</v>
      </c>
      <c r="R17">
        <v>9.489783776759884</v>
      </c>
      <c r="S17">
        <v>5.7471699252336457</v>
      </c>
      <c r="T17">
        <v>0</v>
      </c>
      <c r="U17">
        <v>62.100953636454072</v>
      </c>
      <c r="V17">
        <v>0</v>
      </c>
      <c r="W17">
        <v>0</v>
      </c>
      <c r="X17">
        <v>20.258798133692874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</v>
      </c>
      <c r="AF17">
        <v>6.1515000000000013</v>
      </c>
      <c r="AG17">
        <v>30.05770656</v>
      </c>
      <c r="AH17">
        <v>0</v>
      </c>
      <c r="AI17">
        <v>0</v>
      </c>
      <c r="AJ17">
        <v>0</v>
      </c>
      <c r="AK17">
        <v>22.574700000000004</v>
      </c>
      <c r="AL17">
        <v>1.7338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1.4546303999999999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22.721385223491062</v>
      </c>
      <c r="BB17">
        <f t="shared" si="0"/>
        <v>546.73687470156847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281.22201370889405</v>
      </c>
      <c r="L18">
        <v>0</v>
      </c>
      <c r="M18">
        <v>14.998762409638553</v>
      </c>
      <c r="N18">
        <v>15.001424798051032</v>
      </c>
      <c r="O18">
        <v>53.003939633286308</v>
      </c>
      <c r="P18">
        <v>7.9996763757007212</v>
      </c>
      <c r="Q18">
        <v>4.0523976904347823</v>
      </c>
      <c r="R18">
        <v>9.489783776759884</v>
      </c>
      <c r="S18">
        <v>5.7471699252336457</v>
      </c>
      <c r="T18">
        <v>0</v>
      </c>
      <c r="U18">
        <v>62.100953636454072</v>
      </c>
      <c r="V18">
        <v>0</v>
      </c>
      <c r="W18">
        <v>0</v>
      </c>
      <c r="X18">
        <v>20.258798133692874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</v>
      </c>
      <c r="AF18">
        <v>6.1515000000000013</v>
      </c>
      <c r="AG18">
        <v>30.05770656</v>
      </c>
      <c r="AH18">
        <v>0</v>
      </c>
      <c r="AI18">
        <v>0</v>
      </c>
      <c r="AJ18">
        <v>0</v>
      </c>
      <c r="AK18">
        <v>22.574700000000004</v>
      </c>
      <c r="AL18">
        <v>1.7338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1.4546303999999999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21.669454052650771</v>
      </c>
      <c r="BB18">
        <f t="shared" si="0"/>
        <v>521.42460299549509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281.22456198140691</v>
      </c>
      <c r="L19">
        <v>0</v>
      </c>
      <c r="M19">
        <v>14.998762409638553</v>
      </c>
      <c r="N19">
        <v>33.781617343269531</v>
      </c>
      <c r="O19">
        <v>70.364966721297336</v>
      </c>
      <c r="P19">
        <v>7.9996763757007212</v>
      </c>
      <c r="Q19">
        <v>4.0523976904347823</v>
      </c>
      <c r="R19">
        <v>9.4905257975903599</v>
      </c>
      <c r="S19">
        <v>5.782125503120124</v>
      </c>
      <c r="T19">
        <v>0</v>
      </c>
      <c r="U19">
        <v>62.100953636454072</v>
      </c>
      <c r="V19">
        <v>0</v>
      </c>
      <c r="W19">
        <v>0</v>
      </c>
      <c r="X19">
        <v>19.997498131647024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</v>
      </c>
      <c r="AF19">
        <v>6.1515000000000013</v>
      </c>
      <c r="AG19">
        <v>30.05770656</v>
      </c>
      <c r="AH19">
        <v>0</v>
      </c>
      <c r="AI19">
        <v>0</v>
      </c>
      <c r="AJ19">
        <v>0</v>
      </c>
      <c r="AK19">
        <v>22.574700000000004</v>
      </c>
      <c r="AL19">
        <v>1.7338</v>
      </c>
      <c r="AM19">
        <v>0</v>
      </c>
      <c r="AN19">
        <v>0</v>
      </c>
      <c r="AO19">
        <v>0</v>
      </c>
      <c r="AP19">
        <v>3.0943836</v>
      </c>
      <c r="AQ19">
        <v>0</v>
      </c>
      <c r="AR19">
        <v>1.4546303999999999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23.181157699716849</v>
      </c>
      <c r="BB19">
        <f t="shared" si="0"/>
        <v>557.80021805084266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281.22201370889405</v>
      </c>
      <c r="L20">
        <v>0</v>
      </c>
      <c r="M20">
        <v>14.998762409638553</v>
      </c>
      <c r="N20">
        <v>15.001424798051032</v>
      </c>
      <c r="O20">
        <v>43.004598795449475</v>
      </c>
      <c r="P20">
        <v>7.9996763757007212</v>
      </c>
      <c r="Q20">
        <v>4.0523976904347823</v>
      </c>
      <c r="R20">
        <v>9.4905257975903599</v>
      </c>
      <c r="S20">
        <v>5.782125503120124</v>
      </c>
      <c r="T20">
        <v>0</v>
      </c>
      <c r="U20">
        <v>62.100953636454072</v>
      </c>
      <c r="V20">
        <v>0</v>
      </c>
      <c r="W20">
        <v>0</v>
      </c>
      <c r="X20">
        <v>19.997498131647024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</v>
      </c>
      <c r="AF20">
        <v>6.1515000000000013</v>
      </c>
      <c r="AG20">
        <v>30.05770656</v>
      </c>
      <c r="AH20">
        <v>0</v>
      </c>
      <c r="AI20">
        <v>0</v>
      </c>
      <c r="AJ20">
        <v>0</v>
      </c>
      <c r="AK20">
        <v>22.574700000000004</v>
      </c>
      <c r="AL20">
        <v>1.7338</v>
      </c>
      <c r="AM20">
        <v>0</v>
      </c>
      <c r="AN20">
        <v>0</v>
      </c>
      <c r="AO20">
        <v>0</v>
      </c>
      <c r="AP20">
        <v>3.0943836</v>
      </c>
      <c r="AQ20">
        <v>0</v>
      </c>
      <c r="AR20">
        <v>1.4546303999999999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21.340048040901507</v>
      </c>
      <c r="BB20">
        <f t="shared" si="0"/>
        <v>513.49821896607864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281.22456198140691</v>
      </c>
      <c r="L21">
        <v>0</v>
      </c>
      <c r="M21">
        <v>14.998762409638553</v>
      </c>
      <c r="N21">
        <v>15.001424798051032</v>
      </c>
      <c r="O21">
        <v>50.004123594106666</v>
      </c>
      <c r="P21">
        <v>7.9996763757007212</v>
      </c>
      <c r="Q21">
        <v>4.0523976904347823</v>
      </c>
      <c r="R21">
        <v>9.3535731168091178</v>
      </c>
      <c r="S21">
        <v>5.782125503120124</v>
      </c>
      <c r="T21">
        <v>0</v>
      </c>
      <c r="U21">
        <v>62.100953636454072</v>
      </c>
      <c r="V21">
        <v>0</v>
      </c>
      <c r="W21">
        <v>0</v>
      </c>
      <c r="X21">
        <v>19.997498131647024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</v>
      </c>
      <c r="AF21">
        <v>6.1515000000000013</v>
      </c>
      <c r="AG21">
        <v>30.05770656</v>
      </c>
      <c r="AH21">
        <v>0</v>
      </c>
      <c r="AI21">
        <v>0</v>
      </c>
      <c r="AJ21">
        <v>0</v>
      </c>
      <c r="AK21">
        <v>22.574700000000004</v>
      </c>
      <c r="AL21">
        <v>1.7338</v>
      </c>
      <c r="AM21">
        <v>0</v>
      </c>
      <c r="AN21">
        <v>0</v>
      </c>
      <c r="AO21">
        <v>0</v>
      </c>
      <c r="AP21">
        <v>3.0943836</v>
      </c>
      <c r="AQ21">
        <v>0</v>
      </c>
      <c r="AR21">
        <v>1.4546303999999999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21.613965322032115</v>
      </c>
      <c r="BB21">
        <f t="shared" si="0"/>
        <v>520.08942207533687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281.22201370889405</v>
      </c>
      <c r="L22">
        <v>0</v>
      </c>
      <c r="M22">
        <v>14.998762409638553</v>
      </c>
      <c r="N22">
        <v>20.001789588114502</v>
      </c>
      <c r="O22">
        <v>70.364966721297336</v>
      </c>
      <c r="P22">
        <v>7.9996763757007212</v>
      </c>
      <c r="Q22">
        <v>4.0523976904347823</v>
      </c>
      <c r="R22">
        <v>9.3535731168091178</v>
      </c>
      <c r="S22">
        <v>5.782125503120124</v>
      </c>
      <c r="T22">
        <v>0</v>
      </c>
      <c r="U22">
        <v>62.100953636454072</v>
      </c>
      <c r="V22">
        <v>0</v>
      </c>
      <c r="W22">
        <v>0</v>
      </c>
      <c r="X22">
        <v>19.997498131647024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</v>
      </c>
      <c r="AF22">
        <v>6.1515000000000013</v>
      </c>
      <c r="AG22">
        <v>30.05770656</v>
      </c>
      <c r="AH22">
        <v>0</v>
      </c>
      <c r="AI22">
        <v>0</v>
      </c>
      <c r="AJ22">
        <v>0</v>
      </c>
      <c r="AK22">
        <v>22.574700000000004</v>
      </c>
      <c r="AL22">
        <v>1.7338</v>
      </c>
      <c r="AM22">
        <v>0</v>
      </c>
      <c r="AN22">
        <v>0</v>
      </c>
      <c r="AO22">
        <v>0</v>
      </c>
      <c r="AP22">
        <v>3.0943836</v>
      </c>
      <c r="AQ22">
        <v>0</v>
      </c>
      <c r="AR22">
        <v>1.4546303999999999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22.625776380591311</v>
      </c>
      <c r="BB22">
        <f t="shared" si="0"/>
        <v>544.43627066151896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281.21907945068386</v>
      </c>
      <c r="L23">
        <v>0</v>
      </c>
      <c r="M23">
        <v>14.998762409638553</v>
      </c>
      <c r="N23">
        <v>45.003121640603055</v>
      </c>
      <c r="O23">
        <v>70.364966721297336</v>
      </c>
      <c r="P23">
        <v>20.449974836436841</v>
      </c>
      <c r="Q23">
        <v>4.0401892473867598</v>
      </c>
      <c r="R23">
        <v>8.9986415094339627</v>
      </c>
      <c r="S23">
        <v>4.9965260545905705</v>
      </c>
      <c r="T23">
        <v>0</v>
      </c>
      <c r="U23">
        <v>62.100953636454072</v>
      </c>
      <c r="V23">
        <v>0</v>
      </c>
      <c r="W23">
        <v>0</v>
      </c>
      <c r="X23">
        <v>40.000583981074691</v>
      </c>
      <c r="Y23">
        <v>0</v>
      </c>
      <c r="Z23">
        <v>0</v>
      </c>
      <c r="AA23">
        <v>0</v>
      </c>
      <c r="AB23">
        <v>0</v>
      </c>
      <c r="AC23">
        <v>4.2505073280000003</v>
      </c>
      <c r="AD23">
        <v>0</v>
      </c>
      <c r="AE23">
        <v>1.6904808</v>
      </c>
      <c r="AF23">
        <v>6.1515000000000013</v>
      </c>
      <c r="AG23">
        <v>30.05770656</v>
      </c>
      <c r="AH23">
        <v>0</v>
      </c>
      <c r="AI23">
        <v>0</v>
      </c>
      <c r="AJ23">
        <v>0</v>
      </c>
      <c r="AK23">
        <v>22.574700000000004</v>
      </c>
      <c r="AL23">
        <v>1.7338</v>
      </c>
      <c r="AM23">
        <v>0</v>
      </c>
      <c r="AN23">
        <v>0</v>
      </c>
      <c r="AO23">
        <v>0</v>
      </c>
      <c r="AP23">
        <v>1.1252304</v>
      </c>
      <c r="AQ23">
        <v>0</v>
      </c>
      <c r="AR23">
        <v>1.4546303999999999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24.963134888145149</v>
      </c>
      <c r="BB23">
        <f t="shared" si="0"/>
        <v>600.67930888745468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281.22355344583139</v>
      </c>
      <c r="L24">
        <v>0</v>
      </c>
      <c r="M24">
        <v>14.998762409638553</v>
      </c>
      <c r="N24">
        <v>43.003037513111479</v>
      </c>
      <c r="O24">
        <v>70.364966721297336</v>
      </c>
      <c r="P24">
        <v>20.449974836436841</v>
      </c>
      <c r="Q24">
        <v>4.0401892473867598</v>
      </c>
      <c r="R24">
        <v>8.9986415094339627</v>
      </c>
      <c r="S24">
        <v>4.9965260545905705</v>
      </c>
      <c r="T24">
        <v>0</v>
      </c>
      <c r="U24">
        <v>62.100953636454072</v>
      </c>
      <c r="V24">
        <v>0</v>
      </c>
      <c r="W24">
        <v>0</v>
      </c>
      <c r="X24">
        <v>64.173548711916069</v>
      </c>
      <c r="Y24">
        <v>0</v>
      </c>
      <c r="Z24">
        <v>0</v>
      </c>
      <c r="AA24">
        <v>0</v>
      </c>
      <c r="AB24">
        <v>0</v>
      </c>
      <c r="AC24">
        <v>4.2505073280000003</v>
      </c>
      <c r="AD24">
        <v>0</v>
      </c>
      <c r="AE24">
        <v>1.6904808</v>
      </c>
      <c r="AF24">
        <v>6.1515000000000013</v>
      </c>
      <c r="AG24">
        <v>30.05770656</v>
      </c>
      <c r="AH24">
        <v>0</v>
      </c>
      <c r="AI24">
        <v>0</v>
      </c>
      <c r="AJ24">
        <v>0</v>
      </c>
      <c r="AK24">
        <v>22.574700000000004</v>
      </c>
      <c r="AL24">
        <v>1.7338</v>
      </c>
      <c r="AM24">
        <v>0</v>
      </c>
      <c r="AN24">
        <v>0</v>
      </c>
      <c r="AO24">
        <v>0</v>
      </c>
      <c r="AP24">
        <v>0.78766128000000002</v>
      </c>
      <c r="AQ24">
        <v>0</v>
      </c>
      <c r="AR24">
        <v>1.4546303999999999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25.834542151091842</v>
      </c>
      <c r="BB24">
        <f t="shared" si="0"/>
        <v>621.64768710300541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291.63741585558608</v>
      </c>
      <c r="L25">
        <v>0</v>
      </c>
      <c r="M25">
        <v>28.998192646523474</v>
      </c>
      <c r="N25">
        <v>49.814739125751736</v>
      </c>
      <c r="O25">
        <v>70.364966721297336</v>
      </c>
      <c r="P25">
        <v>20.449974836436841</v>
      </c>
      <c r="Q25">
        <v>4.0401892473867598</v>
      </c>
      <c r="R25">
        <v>8.9986415094339627</v>
      </c>
      <c r="S25">
        <v>4.9965260545905705</v>
      </c>
      <c r="T25">
        <v>0</v>
      </c>
      <c r="U25">
        <v>62.100953636454072</v>
      </c>
      <c r="V25">
        <v>0</v>
      </c>
      <c r="W25">
        <v>0</v>
      </c>
      <c r="X25">
        <v>64.791933730123475</v>
      </c>
      <c r="Y25">
        <v>0</v>
      </c>
      <c r="Z25">
        <v>0</v>
      </c>
      <c r="AA25">
        <v>0</v>
      </c>
      <c r="AB25">
        <v>5.7374452799999993</v>
      </c>
      <c r="AC25">
        <v>4.2505073280000003</v>
      </c>
      <c r="AD25">
        <v>0</v>
      </c>
      <c r="AE25">
        <v>1.6904808</v>
      </c>
      <c r="AF25">
        <v>6.1515000000000013</v>
      </c>
      <c r="AG25">
        <v>30.05770656</v>
      </c>
      <c r="AH25">
        <v>8.3184480000000001</v>
      </c>
      <c r="AI25">
        <v>0</v>
      </c>
      <c r="AJ25">
        <v>0</v>
      </c>
      <c r="AK25">
        <v>22.574700000000004</v>
      </c>
      <c r="AL25">
        <v>1.7338</v>
      </c>
      <c r="AM25">
        <v>0</v>
      </c>
      <c r="AN25">
        <v>0</v>
      </c>
      <c r="AO25">
        <v>0</v>
      </c>
      <c r="AP25">
        <v>0.78766128000000002</v>
      </c>
      <c r="AQ25">
        <v>5.4587500000000002</v>
      </c>
      <c r="AR25">
        <v>1.4546303999999999</v>
      </c>
      <c r="AS25">
        <v>4.4310888000000004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27.883726974375318</v>
      </c>
      <c r="BB25">
        <f t="shared" si="0"/>
        <v>670.95652483720903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299.99835544348207</v>
      </c>
      <c r="L26">
        <v>0</v>
      </c>
      <c r="M26">
        <v>14.998762409638553</v>
      </c>
      <c r="N26">
        <v>28.002292737924176</v>
      </c>
      <c r="O26">
        <v>70.364966721297336</v>
      </c>
      <c r="P26">
        <v>20.449974836436841</v>
      </c>
      <c r="Q26">
        <v>4.0401892473867598</v>
      </c>
      <c r="R26">
        <v>8.9986415094339627</v>
      </c>
      <c r="S26">
        <v>11.594781988873436</v>
      </c>
      <c r="T26">
        <v>0</v>
      </c>
      <c r="U26">
        <v>62.100953636454072</v>
      </c>
      <c r="V26">
        <v>0</v>
      </c>
      <c r="W26">
        <v>0</v>
      </c>
      <c r="X26">
        <v>64.789379148425368</v>
      </c>
      <c r="Y26">
        <v>0</v>
      </c>
      <c r="Z26">
        <v>0</v>
      </c>
      <c r="AA26">
        <v>0</v>
      </c>
      <c r="AB26">
        <v>5.7374452799999993</v>
      </c>
      <c r="AC26">
        <v>4.2505073280000003</v>
      </c>
      <c r="AD26">
        <v>0</v>
      </c>
      <c r="AE26">
        <v>1.6904808</v>
      </c>
      <c r="AF26">
        <v>6.1515000000000013</v>
      </c>
      <c r="AG26">
        <v>30.05770656</v>
      </c>
      <c r="AH26">
        <v>14.9732064</v>
      </c>
      <c r="AI26">
        <v>0</v>
      </c>
      <c r="AJ26">
        <v>0</v>
      </c>
      <c r="AK26">
        <v>22.574700000000004</v>
      </c>
      <c r="AL26">
        <v>1.7338</v>
      </c>
      <c r="AM26">
        <v>0</v>
      </c>
      <c r="AN26">
        <v>0</v>
      </c>
      <c r="AO26">
        <v>0</v>
      </c>
      <c r="AP26">
        <v>2.7568144800000001</v>
      </c>
      <c r="AQ26">
        <v>16.376249999999999</v>
      </c>
      <c r="AR26">
        <v>1.4546303999999999</v>
      </c>
      <c r="AS26">
        <v>4.4310888000000004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27.831305933345174</v>
      </c>
      <c r="BB26">
        <f t="shared" si="0"/>
        <v>669.6951217940076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416.0643600665253</v>
      </c>
      <c r="L27">
        <v>9.9992226972405742</v>
      </c>
      <c r="M27">
        <v>61.230582419373619</v>
      </c>
      <c r="N27">
        <v>49.814739125751736</v>
      </c>
      <c r="O27">
        <v>70.364966721297336</v>
      </c>
      <c r="P27">
        <v>20.449974836436841</v>
      </c>
      <c r="Q27">
        <v>9.5853836290784198</v>
      </c>
      <c r="R27">
        <v>18.61758833619211</v>
      </c>
      <c r="S27">
        <v>11.585364852398525</v>
      </c>
      <c r="T27">
        <v>0</v>
      </c>
      <c r="U27">
        <v>62.100953636454072</v>
      </c>
      <c r="V27">
        <v>0</v>
      </c>
      <c r="W27">
        <v>0</v>
      </c>
      <c r="X27">
        <v>64.789379148425368</v>
      </c>
      <c r="Y27">
        <v>0</v>
      </c>
      <c r="Z27">
        <v>0</v>
      </c>
      <c r="AA27">
        <v>0</v>
      </c>
      <c r="AB27">
        <v>5.7374452799999993</v>
      </c>
      <c r="AC27">
        <v>4.2505073280000003</v>
      </c>
      <c r="AD27">
        <v>0</v>
      </c>
      <c r="AE27">
        <v>1.6904808</v>
      </c>
      <c r="AF27">
        <v>6.1515000000000013</v>
      </c>
      <c r="AG27">
        <v>30.05770656</v>
      </c>
      <c r="AH27">
        <v>24.705790560000001</v>
      </c>
      <c r="AI27">
        <v>0</v>
      </c>
      <c r="AJ27">
        <v>0</v>
      </c>
      <c r="AK27">
        <v>22.574700000000004</v>
      </c>
      <c r="AL27">
        <v>1.7338</v>
      </c>
      <c r="AM27">
        <v>0</v>
      </c>
      <c r="AN27">
        <v>0</v>
      </c>
      <c r="AO27">
        <v>0</v>
      </c>
      <c r="AP27">
        <v>2.7568144800000001</v>
      </c>
      <c r="AQ27">
        <v>27.293750000000003</v>
      </c>
      <c r="AR27">
        <v>3.8790144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37.101618525014544</v>
      </c>
      <c r="BB27">
        <f t="shared" si="0"/>
        <v>892.76349515215929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496.94003817716242</v>
      </c>
      <c r="L28">
        <v>9.9992226972405742</v>
      </c>
      <c r="M28">
        <v>61.230582419373619</v>
      </c>
      <c r="N28">
        <v>49.814739125751736</v>
      </c>
      <c r="O28">
        <v>70.364966721297336</v>
      </c>
      <c r="P28">
        <v>20.449974836436841</v>
      </c>
      <c r="Q28">
        <v>9.5874236867239713</v>
      </c>
      <c r="R28">
        <v>18.617906853352984</v>
      </c>
      <c r="S28">
        <v>11.591231767955803</v>
      </c>
      <c r="T28">
        <v>0</v>
      </c>
      <c r="U28">
        <v>62.100953636454072</v>
      </c>
      <c r="V28">
        <v>0</v>
      </c>
      <c r="W28">
        <v>0</v>
      </c>
      <c r="X28">
        <v>64.789379148425368</v>
      </c>
      <c r="Y28">
        <v>0</v>
      </c>
      <c r="Z28">
        <v>0</v>
      </c>
      <c r="AA28">
        <v>0</v>
      </c>
      <c r="AB28">
        <v>5.7374452799999993</v>
      </c>
      <c r="AC28">
        <v>4.2505073280000003</v>
      </c>
      <c r="AD28">
        <v>0</v>
      </c>
      <c r="AE28">
        <v>1.6904808</v>
      </c>
      <c r="AF28">
        <v>6.1515000000000013</v>
      </c>
      <c r="AG28">
        <v>30.05770656</v>
      </c>
      <c r="AH28">
        <v>34.937481600000005</v>
      </c>
      <c r="AI28">
        <v>0</v>
      </c>
      <c r="AJ28">
        <v>0</v>
      </c>
      <c r="AK28">
        <v>22.574700000000004</v>
      </c>
      <c r="AL28">
        <v>1.7338</v>
      </c>
      <c r="AM28">
        <v>0</v>
      </c>
      <c r="AN28">
        <v>0</v>
      </c>
      <c r="AO28">
        <v>0</v>
      </c>
      <c r="AP28">
        <v>2.7568144800000001</v>
      </c>
      <c r="AQ28">
        <v>38.21125</v>
      </c>
      <c r="AR28">
        <v>17.455564799999998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41.714443932238389</v>
      </c>
      <c r="BB28">
        <f t="shared" si="0"/>
        <v>1003.7603147859364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512.00889642055108</v>
      </c>
      <c r="L29">
        <v>10.41558197206372</v>
      </c>
      <c r="M29">
        <v>61.230582419373619</v>
      </c>
      <c r="N29">
        <v>49.814739125751736</v>
      </c>
      <c r="O29">
        <v>70.364966721297336</v>
      </c>
      <c r="P29">
        <v>20.449974836436841</v>
      </c>
      <c r="Q29">
        <v>9.5874236867239713</v>
      </c>
      <c r="R29">
        <v>18.617906853352984</v>
      </c>
      <c r="S29">
        <v>11.591231767955803</v>
      </c>
      <c r="T29">
        <v>0</v>
      </c>
      <c r="U29">
        <v>62.100953636454072</v>
      </c>
      <c r="V29">
        <v>0</v>
      </c>
      <c r="W29">
        <v>0</v>
      </c>
      <c r="X29">
        <v>64.789379148425368</v>
      </c>
      <c r="Y29">
        <v>0</v>
      </c>
      <c r="Z29">
        <v>0</v>
      </c>
      <c r="AA29">
        <v>0</v>
      </c>
      <c r="AB29">
        <v>5.7374452799999993</v>
      </c>
      <c r="AC29">
        <v>4.2505073280000003</v>
      </c>
      <c r="AD29">
        <v>4.0032640800000001</v>
      </c>
      <c r="AE29">
        <v>6.1984296000000008</v>
      </c>
      <c r="AF29">
        <v>12.303000000000001</v>
      </c>
      <c r="AG29">
        <v>30.05770656</v>
      </c>
      <c r="AH29">
        <v>51.366416399999999</v>
      </c>
      <c r="AI29">
        <v>0</v>
      </c>
      <c r="AJ29">
        <v>0</v>
      </c>
      <c r="AK29">
        <v>22.574700000000004</v>
      </c>
      <c r="AL29">
        <v>1.7338</v>
      </c>
      <c r="AM29">
        <v>0</v>
      </c>
      <c r="AN29">
        <v>0</v>
      </c>
      <c r="AO29">
        <v>0</v>
      </c>
      <c r="AP29">
        <v>0.78766128000000002</v>
      </c>
      <c r="AQ29">
        <v>43.145960000000002</v>
      </c>
      <c r="AR29">
        <v>17.455564799999998</v>
      </c>
      <c r="AS29">
        <v>4.4310888000000004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43.691187154434218</v>
      </c>
      <c r="BB29">
        <f t="shared" si="0"/>
        <v>1051.3259935619526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512.00889642055108</v>
      </c>
      <c r="L30">
        <v>10.415582083264892</v>
      </c>
      <c r="M30">
        <v>61.230582419373619</v>
      </c>
      <c r="N30">
        <v>49.814739125751736</v>
      </c>
      <c r="O30">
        <v>70.364966721297336</v>
      </c>
      <c r="P30">
        <v>20.449974836436841</v>
      </c>
      <c r="Q30">
        <v>9.5874236867239713</v>
      </c>
      <c r="R30">
        <v>18.617906853352984</v>
      </c>
      <c r="S30">
        <v>11.591231767955803</v>
      </c>
      <c r="T30">
        <v>0</v>
      </c>
      <c r="U30">
        <v>62.100953636454072</v>
      </c>
      <c r="V30">
        <v>0</v>
      </c>
      <c r="W30">
        <v>0</v>
      </c>
      <c r="X30">
        <v>64.789379148425368</v>
      </c>
      <c r="Y30">
        <v>0</v>
      </c>
      <c r="Z30">
        <v>0</v>
      </c>
      <c r="AA30">
        <v>0</v>
      </c>
      <c r="AB30">
        <v>5.7842815680000017</v>
      </c>
      <c r="AC30">
        <v>4.2505073280000003</v>
      </c>
      <c r="AD30">
        <v>8.0065281600000002</v>
      </c>
      <c r="AE30">
        <v>12.396859199999996</v>
      </c>
      <c r="AF30">
        <v>18.454499999999999</v>
      </c>
      <c r="AG30">
        <v>30.05770656</v>
      </c>
      <c r="AH30">
        <v>51.366416399999999</v>
      </c>
      <c r="AI30">
        <v>0</v>
      </c>
      <c r="AJ30">
        <v>0</v>
      </c>
      <c r="AK30">
        <v>22.574700000000004</v>
      </c>
      <c r="AL30">
        <v>1.7338</v>
      </c>
      <c r="AM30">
        <v>0</v>
      </c>
      <c r="AN30">
        <v>0</v>
      </c>
      <c r="AO30">
        <v>0</v>
      </c>
      <c r="AP30">
        <v>0.78766128000000002</v>
      </c>
      <c r="AQ30">
        <v>43.145960000000002</v>
      </c>
      <c r="AR30">
        <v>3.8790144</v>
      </c>
      <c r="AS30">
        <v>4.4310888000000004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43.803843786517341</v>
      </c>
      <c r="BB30">
        <f t="shared" si="0"/>
        <v>1054.0368166090707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512.00889642055108</v>
      </c>
      <c r="L31">
        <v>10.415582083264892</v>
      </c>
      <c r="M31">
        <v>61.230582419373619</v>
      </c>
      <c r="N31">
        <v>49.814739125751736</v>
      </c>
      <c r="O31">
        <v>70.364966721297336</v>
      </c>
      <c r="P31">
        <v>20.449974836436841</v>
      </c>
      <c r="Q31">
        <v>9.5874236867239713</v>
      </c>
      <c r="R31">
        <v>18.617906853352984</v>
      </c>
      <c r="S31">
        <v>11.591231767955803</v>
      </c>
      <c r="T31">
        <v>0</v>
      </c>
      <c r="U31">
        <v>62.100953636454072</v>
      </c>
      <c r="V31">
        <v>0</v>
      </c>
      <c r="W31">
        <v>0</v>
      </c>
      <c r="X31">
        <v>64.789379148425368</v>
      </c>
      <c r="Y31">
        <v>0</v>
      </c>
      <c r="Z31">
        <v>0</v>
      </c>
      <c r="AA31">
        <v>0</v>
      </c>
      <c r="AB31">
        <v>11.568563136</v>
      </c>
      <c r="AC31">
        <v>12.764385273600002</v>
      </c>
      <c r="AD31">
        <v>16.050188044800002</v>
      </c>
      <c r="AE31">
        <v>21.7125353952</v>
      </c>
      <c r="AF31">
        <v>21.188500000000001</v>
      </c>
      <c r="AG31">
        <v>30.05770656</v>
      </c>
      <c r="AH31">
        <v>51.366416399999999</v>
      </c>
      <c r="AI31">
        <v>1.1182032</v>
      </c>
      <c r="AJ31">
        <v>0</v>
      </c>
      <c r="AK31">
        <v>22.574700000000004</v>
      </c>
      <c r="AL31">
        <v>1.7338</v>
      </c>
      <c r="AM31">
        <v>0</v>
      </c>
      <c r="AN31">
        <v>0</v>
      </c>
      <c r="AO31">
        <v>0</v>
      </c>
      <c r="AP31">
        <v>0.78766128000000002</v>
      </c>
      <c r="AQ31">
        <v>43.145960000000002</v>
      </c>
      <c r="AR31">
        <v>1.4546303999999999</v>
      </c>
      <c r="AS31">
        <v>4.4310888000000004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45.123947110594429</v>
      </c>
      <c r="BB31">
        <f t="shared" si="0"/>
        <v>1085.8020280785934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512.00889642055108</v>
      </c>
      <c r="L32">
        <v>10.41551226675543</v>
      </c>
      <c r="M32">
        <v>61.230582419373619</v>
      </c>
      <c r="N32">
        <v>49.814739125751736</v>
      </c>
      <c r="O32">
        <v>70.364966721297336</v>
      </c>
      <c r="P32">
        <v>20.449974836436841</v>
      </c>
      <c r="Q32">
        <v>9.5874236867239713</v>
      </c>
      <c r="R32">
        <v>18.617906853352984</v>
      </c>
      <c r="S32">
        <v>11.591231767955803</v>
      </c>
      <c r="T32">
        <v>0</v>
      </c>
      <c r="U32">
        <v>62.100953636454072</v>
      </c>
      <c r="V32">
        <v>0</v>
      </c>
      <c r="W32">
        <v>0</v>
      </c>
      <c r="X32">
        <v>64.789379148425368</v>
      </c>
      <c r="Y32">
        <v>0</v>
      </c>
      <c r="Z32">
        <v>0</v>
      </c>
      <c r="AA32">
        <v>0</v>
      </c>
      <c r="AB32">
        <v>17.352844704000002</v>
      </c>
      <c r="AC32">
        <v>12.764385273600002</v>
      </c>
      <c r="AD32">
        <v>16.050188044800002</v>
      </c>
      <c r="AE32">
        <v>21.7125353952</v>
      </c>
      <c r="AF32">
        <v>21.188500000000001</v>
      </c>
      <c r="AG32">
        <v>30.05770656</v>
      </c>
      <c r="AH32">
        <v>51.366416399999999</v>
      </c>
      <c r="AI32">
        <v>7.2683207999999997</v>
      </c>
      <c r="AJ32">
        <v>0</v>
      </c>
      <c r="AK32">
        <v>22.574700000000004</v>
      </c>
      <c r="AL32">
        <v>1.7338</v>
      </c>
      <c r="AM32">
        <v>0</v>
      </c>
      <c r="AN32">
        <v>0</v>
      </c>
      <c r="AO32">
        <v>0</v>
      </c>
      <c r="AP32">
        <v>0.78766128000000002</v>
      </c>
      <c r="AQ32">
        <v>43.145960000000002</v>
      </c>
      <c r="AR32">
        <v>1.4546303999999999</v>
      </c>
      <c r="AS32">
        <v>4.4310888000000004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45.600126799362272</v>
      </c>
      <c r="BB32">
        <f t="shared" si="0"/>
        <v>1097.2601777413163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512.00889642055108</v>
      </c>
      <c r="L33">
        <v>10.41551226675543</v>
      </c>
      <c r="M33">
        <v>61.230582419373619</v>
      </c>
      <c r="N33">
        <v>49.814739125751736</v>
      </c>
      <c r="O33">
        <v>70.364966721297336</v>
      </c>
      <c r="P33">
        <v>20.449974836436841</v>
      </c>
      <c r="Q33">
        <v>9.5874236867239713</v>
      </c>
      <c r="R33">
        <v>18.617906853352984</v>
      </c>
      <c r="S33">
        <v>11.591231767955803</v>
      </c>
      <c r="T33">
        <v>0</v>
      </c>
      <c r="U33">
        <v>62.100953636454072</v>
      </c>
      <c r="V33">
        <v>0</v>
      </c>
      <c r="W33">
        <v>0</v>
      </c>
      <c r="X33">
        <v>64.789379148425368</v>
      </c>
      <c r="Y33">
        <v>0</v>
      </c>
      <c r="Z33">
        <v>0</v>
      </c>
      <c r="AA33">
        <v>0</v>
      </c>
      <c r="AB33">
        <v>17.352844704000002</v>
      </c>
      <c r="AC33">
        <v>12.764385273600002</v>
      </c>
      <c r="AD33">
        <v>16.050188044800002</v>
      </c>
      <c r="AE33">
        <v>21.7125353952</v>
      </c>
      <c r="AF33">
        <v>21.188500000000001</v>
      </c>
      <c r="AG33">
        <v>30.05770656</v>
      </c>
      <c r="AH33">
        <v>51.366416399999999</v>
      </c>
      <c r="AI33">
        <v>7.2683207999999997</v>
      </c>
      <c r="AJ33">
        <v>0</v>
      </c>
      <c r="AK33">
        <v>22.574700000000004</v>
      </c>
      <c r="AL33">
        <v>1.7338</v>
      </c>
      <c r="AM33">
        <v>0</v>
      </c>
      <c r="AN33">
        <v>0</v>
      </c>
      <c r="AO33">
        <v>0</v>
      </c>
      <c r="AP33">
        <v>0.78766128000000002</v>
      </c>
      <c r="AQ33">
        <v>43.145960000000002</v>
      </c>
      <c r="AR33">
        <v>3.8790144</v>
      </c>
      <c r="AS33">
        <v>4.4310888000000004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45.696859720962273</v>
      </c>
      <c r="BB33">
        <f t="shared" si="0"/>
        <v>1099.5878288197162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512.00889642055108</v>
      </c>
      <c r="L34">
        <v>10.415582331992486</v>
      </c>
      <c r="M34">
        <v>61.230582419373619</v>
      </c>
      <c r="N34">
        <v>49.814739125751736</v>
      </c>
      <c r="O34">
        <v>70.364966721297336</v>
      </c>
      <c r="P34">
        <v>20.449974836436841</v>
      </c>
      <c r="Q34">
        <v>9.5874236867239713</v>
      </c>
      <c r="R34">
        <v>18.617906853352984</v>
      </c>
      <c r="S34">
        <v>11.591231767955803</v>
      </c>
      <c r="T34">
        <v>0</v>
      </c>
      <c r="U34">
        <v>62.100953636454072</v>
      </c>
      <c r="V34">
        <v>0</v>
      </c>
      <c r="W34">
        <v>0</v>
      </c>
      <c r="X34">
        <v>64.789379148425368</v>
      </c>
      <c r="Y34">
        <v>0</v>
      </c>
      <c r="Z34">
        <v>0</v>
      </c>
      <c r="AA34">
        <v>0</v>
      </c>
      <c r="AB34">
        <v>17.352844704000002</v>
      </c>
      <c r="AC34">
        <v>12.764385273600002</v>
      </c>
      <c r="AD34">
        <v>16.050188044800002</v>
      </c>
      <c r="AE34">
        <v>21.7125353952</v>
      </c>
      <c r="AF34">
        <v>21.188500000000001</v>
      </c>
      <c r="AG34">
        <v>30.05770656</v>
      </c>
      <c r="AH34">
        <v>51.366416399999999</v>
      </c>
      <c r="AI34">
        <v>7.2683207999999997</v>
      </c>
      <c r="AJ34">
        <v>0</v>
      </c>
      <c r="AK34">
        <v>22.574700000000004</v>
      </c>
      <c r="AL34">
        <v>1.7338</v>
      </c>
      <c r="AM34">
        <v>0</v>
      </c>
      <c r="AN34">
        <v>0</v>
      </c>
      <c r="AO34">
        <v>0</v>
      </c>
      <c r="AP34">
        <v>0.78766128000000002</v>
      </c>
      <c r="AQ34">
        <v>43.145960000000002</v>
      </c>
      <c r="AR34">
        <v>17.455564799999998</v>
      </c>
      <c r="AS34">
        <v>7.1488232639999998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46.347005167322024</v>
      </c>
      <c r="BB34">
        <f t="shared" si="0"/>
        <v>1115.2320383025933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512.00889642055108</v>
      </c>
      <c r="L35">
        <v>10.415582424764045</v>
      </c>
      <c r="M35">
        <v>61.230582419373619</v>
      </c>
      <c r="N35">
        <v>49.814739125751736</v>
      </c>
      <c r="O35">
        <v>70.364966721297336</v>
      </c>
      <c r="P35">
        <v>20.449974836436841</v>
      </c>
      <c r="Q35">
        <v>9.5874236867239713</v>
      </c>
      <c r="R35">
        <v>18.617906853352984</v>
      </c>
      <c r="S35">
        <v>11.591231767955803</v>
      </c>
      <c r="T35">
        <v>0</v>
      </c>
      <c r="U35">
        <v>62.100953636454072</v>
      </c>
      <c r="V35">
        <v>0</v>
      </c>
      <c r="W35">
        <v>0</v>
      </c>
      <c r="X35">
        <v>64.789379148425368</v>
      </c>
      <c r="Y35">
        <v>0</v>
      </c>
      <c r="Z35">
        <v>0</v>
      </c>
      <c r="AA35">
        <v>0</v>
      </c>
      <c r="AB35">
        <v>17.352844704000002</v>
      </c>
      <c r="AC35">
        <v>12.764385273600002</v>
      </c>
      <c r="AD35">
        <v>16.050188044800002</v>
      </c>
      <c r="AE35">
        <v>21.7125353952</v>
      </c>
      <c r="AF35">
        <v>21.188500000000001</v>
      </c>
      <c r="AG35">
        <v>30.05770656</v>
      </c>
      <c r="AH35">
        <v>51.366416399999999</v>
      </c>
      <c r="AI35">
        <v>7.2683207999999997</v>
      </c>
      <c r="AJ35">
        <v>0</v>
      </c>
      <c r="AK35">
        <v>22.574700000000004</v>
      </c>
      <c r="AL35">
        <v>1.7338</v>
      </c>
      <c r="AM35">
        <v>0</v>
      </c>
      <c r="AN35">
        <v>0</v>
      </c>
      <c r="AO35">
        <v>0</v>
      </c>
      <c r="AP35">
        <v>0.78766128000000002</v>
      </c>
      <c r="AQ35">
        <v>43.145960000000002</v>
      </c>
      <c r="AR35">
        <v>17.455564799999998</v>
      </c>
      <c r="AS35">
        <v>7.1488232639999998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46.347005260093582</v>
      </c>
      <c r="BB35">
        <f t="shared" si="0"/>
        <v>1115.2320383025935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512.00889642055108</v>
      </c>
      <c r="L36">
        <v>10.415581807733947</v>
      </c>
      <c r="M36">
        <v>61.230582419373619</v>
      </c>
      <c r="N36">
        <v>49.814739125751736</v>
      </c>
      <c r="O36">
        <v>70.364966721297336</v>
      </c>
      <c r="P36">
        <v>20.449974836436841</v>
      </c>
      <c r="Q36">
        <v>9.5874236867239713</v>
      </c>
      <c r="R36">
        <v>18.617906853352984</v>
      </c>
      <c r="S36">
        <v>11.591231767955803</v>
      </c>
      <c r="T36">
        <v>0</v>
      </c>
      <c r="U36">
        <v>62.100953636454072</v>
      </c>
      <c r="V36">
        <v>0</v>
      </c>
      <c r="W36">
        <v>0</v>
      </c>
      <c r="X36">
        <v>64.789379148425368</v>
      </c>
      <c r="Y36">
        <v>0</v>
      </c>
      <c r="Z36">
        <v>0</v>
      </c>
      <c r="AA36">
        <v>0</v>
      </c>
      <c r="AB36">
        <v>11.533435920000001</v>
      </c>
      <c r="AC36">
        <v>8.5010146560000006</v>
      </c>
      <c r="AD36">
        <v>12.009792239999999</v>
      </c>
      <c r="AE36">
        <v>21.7125353952</v>
      </c>
      <c r="AF36">
        <v>21.188500000000001</v>
      </c>
      <c r="AG36">
        <v>30.05770656</v>
      </c>
      <c r="AH36">
        <v>51.366416399999999</v>
      </c>
      <c r="AI36">
        <v>1.1182032</v>
      </c>
      <c r="AJ36">
        <v>0</v>
      </c>
      <c r="AK36">
        <v>22.574700000000004</v>
      </c>
      <c r="AL36">
        <v>1.7338</v>
      </c>
      <c r="AM36">
        <v>0</v>
      </c>
      <c r="AN36">
        <v>0</v>
      </c>
      <c r="AO36">
        <v>0</v>
      </c>
      <c r="AP36">
        <v>0.78766128000000002</v>
      </c>
      <c r="AQ36">
        <v>43.145960000000002</v>
      </c>
      <c r="AR36">
        <v>3.8790144</v>
      </c>
      <c r="AS36">
        <v>4.4310888000000004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44.887958526263482</v>
      </c>
      <c r="BB36">
        <f t="shared" si="0"/>
        <v>1080.1235067489933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512.00889642055108</v>
      </c>
      <c r="L37">
        <v>10.415582943150044</v>
      </c>
      <c r="M37">
        <v>61.230582419373619</v>
      </c>
      <c r="N37">
        <v>49.814739125751736</v>
      </c>
      <c r="O37">
        <v>70.364966721297336</v>
      </c>
      <c r="P37">
        <v>20.449974836436841</v>
      </c>
      <c r="Q37">
        <v>9.5874236867239713</v>
      </c>
      <c r="R37">
        <v>18.617906853352984</v>
      </c>
      <c r="S37">
        <v>11.591231767955803</v>
      </c>
      <c r="T37">
        <v>0</v>
      </c>
      <c r="U37">
        <v>62.100953636454072</v>
      </c>
      <c r="V37">
        <v>0</v>
      </c>
      <c r="W37">
        <v>0</v>
      </c>
      <c r="X37">
        <v>64.789379148425368</v>
      </c>
      <c r="Y37">
        <v>0</v>
      </c>
      <c r="Z37">
        <v>0</v>
      </c>
      <c r="AA37">
        <v>0</v>
      </c>
      <c r="AB37">
        <v>5.7374452799999993</v>
      </c>
      <c r="AC37">
        <v>4.2505073280000003</v>
      </c>
      <c r="AD37">
        <v>8.0065281600000002</v>
      </c>
      <c r="AE37">
        <v>12.396859199999996</v>
      </c>
      <c r="AF37">
        <v>12.303000000000001</v>
      </c>
      <c r="AG37">
        <v>30.05770656</v>
      </c>
      <c r="AH37">
        <v>41.093133120000005</v>
      </c>
      <c r="AI37">
        <v>0</v>
      </c>
      <c r="AJ37">
        <v>0</v>
      </c>
      <c r="AK37">
        <v>22.574700000000004</v>
      </c>
      <c r="AL37">
        <v>13.003500000000001</v>
      </c>
      <c r="AM37">
        <v>0</v>
      </c>
      <c r="AN37">
        <v>0</v>
      </c>
      <c r="AO37">
        <v>0</v>
      </c>
      <c r="AP37">
        <v>0.67513824</v>
      </c>
      <c r="AQ37">
        <v>43.145960000000002</v>
      </c>
      <c r="AR37">
        <v>1.4546303999999999</v>
      </c>
      <c r="AS37">
        <v>4.4310888000000004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43.495064549104036</v>
      </c>
      <c r="BB37">
        <f t="shared" si="0"/>
        <v>1046.606770098369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512.00889642055108</v>
      </c>
      <c r="L38">
        <v>10.561401224097587</v>
      </c>
      <c r="M38">
        <v>61.230582419373619</v>
      </c>
      <c r="N38">
        <v>49.814739125751736</v>
      </c>
      <c r="O38">
        <v>70.364966721297336</v>
      </c>
      <c r="P38">
        <v>20.449974836436841</v>
      </c>
      <c r="Q38">
        <v>9.5874236867239713</v>
      </c>
      <c r="R38">
        <v>18.617906853352984</v>
      </c>
      <c r="S38">
        <v>11.591231767955803</v>
      </c>
      <c r="T38">
        <v>0</v>
      </c>
      <c r="U38">
        <v>62.100953636454072</v>
      </c>
      <c r="V38">
        <v>0</v>
      </c>
      <c r="W38">
        <v>0</v>
      </c>
      <c r="X38">
        <v>64.789379148425368</v>
      </c>
      <c r="Y38">
        <v>0</v>
      </c>
      <c r="Z38">
        <v>0</v>
      </c>
      <c r="AA38">
        <v>0</v>
      </c>
      <c r="AB38">
        <v>5.7374452799999993</v>
      </c>
      <c r="AC38">
        <v>4.2505073280000003</v>
      </c>
      <c r="AD38">
        <v>4.0032640800000001</v>
      </c>
      <c r="AE38">
        <v>6.1984296000000008</v>
      </c>
      <c r="AF38">
        <v>12.303000000000001</v>
      </c>
      <c r="AG38">
        <v>30.05770656</v>
      </c>
      <c r="AH38">
        <v>30.819849840000003</v>
      </c>
      <c r="AI38">
        <v>0</v>
      </c>
      <c r="AJ38">
        <v>0</v>
      </c>
      <c r="AK38">
        <v>22.574700000000004</v>
      </c>
      <c r="AL38">
        <v>39.877399999999994</v>
      </c>
      <c r="AM38">
        <v>0</v>
      </c>
      <c r="AN38">
        <v>0</v>
      </c>
      <c r="AO38">
        <v>0</v>
      </c>
      <c r="AP38">
        <v>0.67513824</v>
      </c>
      <c r="AQ38">
        <v>43.145960000000002</v>
      </c>
      <c r="AR38">
        <v>1.4546303999999999</v>
      </c>
      <c r="AS38">
        <v>4.4310888000000004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43.756200500459819</v>
      </c>
      <c r="BB38">
        <f t="shared" si="0"/>
        <v>1052.8903754679609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512.00889642055108</v>
      </c>
      <c r="L39">
        <v>10.96753537527686</v>
      </c>
      <c r="M39">
        <v>61.230582419373619</v>
      </c>
      <c r="N39">
        <v>49.814739125751736</v>
      </c>
      <c r="O39">
        <v>70.364966721297336</v>
      </c>
      <c r="P39">
        <v>20.449974836436841</v>
      </c>
      <c r="Q39">
        <v>9.5874236867239713</v>
      </c>
      <c r="R39">
        <v>18.617906853352984</v>
      </c>
      <c r="S39">
        <v>11.591231767955803</v>
      </c>
      <c r="T39">
        <v>0</v>
      </c>
      <c r="U39">
        <v>62.100953636454072</v>
      </c>
      <c r="V39">
        <v>0</v>
      </c>
      <c r="W39">
        <v>0</v>
      </c>
      <c r="X39">
        <v>64.789379148425368</v>
      </c>
      <c r="Y39">
        <v>0</v>
      </c>
      <c r="Z39">
        <v>0</v>
      </c>
      <c r="AA39">
        <v>0</v>
      </c>
      <c r="AB39">
        <v>5.7374452799999993</v>
      </c>
      <c r="AC39">
        <v>4.2505073280000003</v>
      </c>
      <c r="AD39">
        <v>0</v>
      </c>
      <c r="AE39">
        <v>1.6904808</v>
      </c>
      <c r="AF39">
        <v>12.303000000000001</v>
      </c>
      <c r="AG39">
        <v>30.05770656</v>
      </c>
      <c r="AH39">
        <v>18.300585599999998</v>
      </c>
      <c r="AI39">
        <v>0</v>
      </c>
      <c r="AJ39">
        <v>0</v>
      </c>
      <c r="AK39">
        <v>22.574700000000004</v>
      </c>
      <c r="AL39">
        <v>39.877399999999994</v>
      </c>
      <c r="AM39">
        <v>0</v>
      </c>
      <c r="AN39">
        <v>0</v>
      </c>
      <c r="AO39">
        <v>0</v>
      </c>
      <c r="AP39">
        <v>0.67513824</v>
      </c>
      <c r="AQ39">
        <v>43.145960000000002</v>
      </c>
      <c r="AR39">
        <v>1.4546303999999999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42.933287309121113</v>
      </c>
      <c r="BB39">
        <f t="shared" si="0"/>
        <v>1033.0889456904788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512.00889642055108</v>
      </c>
      <c r="L40">
        <v>11.040517127639967</v>
      </c>
      <c r="M40">
        <v>61.230582419373619</v>
      </c>
      <c r="N40">
        <v>49.814739125751736</v>
      </c>
      <c r="O40">
        <v>70.364966721297336</v>
      </c>
      <c r="P40">
        <v>20.449974836436841</v>
      </c>
      <c r="Q40">
        <v>9.5874236867239713</v>
      </c>
      <c r="R40">
        <v>18.617906853352984</v>
      </c>
      <c r="S40">
        <v>11.591231767955803</v>
      </c>
      <c r="T40">
        <v>0</v>
      </c>
      <c r="U40">
        <v>62.100953636454072</v>
      </c>
      <c r="V40">
        <v>0</v>
      </c>
      <c r="W40">
        <v>0</v>
      </c>
      <c r="X40">
        <v>64.789379148425368</v>
      </c>
      <c r="Y40">
        <v>0</v>
      </c>
      <c r="Z40">
        <v>0</v>
      </c>
      <c r="AA40">
        <v>0</v>
      </c>
      <c r="AB40">
        <v>5.7374452799999993</v>
      </c>
      <c r="AC40">
        <v>4.2505073280000003</v>
      </c>
      <c r="AD40">
        <v>0</v>
      </c>
      <c r="AE40">
        <v>1.6904808</v>
      </c>
      <c r="AF40">
        <v>12.303000000000001</v>
      </c>
      <c r="AG40">
        <v>30.05770656</v>
      </c>
      <c r="AH40">
        <v>9.150292799999999</v>
      </c>
      <c r="AI40">
        <v>0</v>
      </c>
      <c r="AJ40">
        <v>0</v>
      </c>
      <c r="AK40">
        <v>22.574700000000004</v>
      </c>
      <c r="AL40">
        <v>39.877399999999994</v>
      </c>
      <c r="AM40">
        <v>0</v>
      </c>
      <c r="AN40">
        <v>0</v>
      </c>
      <c r="AO40">
        <v>0</v>
      </c>
      <c r="AP40">
        <v>0.67513824</v>
      </c>
      <c r="AQ40">
        <v>43.145960000000002</v>
      </c>
      <c r="AR40">
        <v>1.4546303999999999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42.571103350402211</v>
      </c>
      <c r="BB40">
        <f t="shared" si="0"/>
        <v>1024.3738186015607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512.00889642055108</v>
      </c>
      <c r="L41">
        <v>11.040517127639967</v>
      </c>
      <c r="M41">
        <v>61.230582419373619</v>
      </c>
      <c r="N41">
        <v>49.814739125751736</v>
      </c>
      <c r="O41">
        <v>70.364966721297336</v>
      </c>
      <c r="P41">
        <v>20.449974836436841</v>
      </c>
      <c r="Q41">
        <v>9.5874236867239713</v>
      </c>
      <c r="R41">
        <v>18.617906853352984</v>
      </c>
      <c r="S41">
        <v>11.591231767955803</v>
      </c>
      <c r="T41">
        <v>0</v>
      </c>
      <c r="U41">
        <v>62.100953636454072</v>
      </c>
      <c r="V41">
        <v>0</v>
      </c>
      <c r="W41">
        <v>0</v>
      </c>
      <c r="X41">
        <v>64.789379148425368</v>
      </c>
      <c r="Y41">
        <v>0</v>
      </c>
      <c r="Z41">
        <v>0</v>
      </c>
      <c r="AA41">
        <v>0</v>
      </c>
      <c r="AB41">
        <v>5.7374452799999993</v>
      </c>
      <c r="AC41">
        <v>4.2505073280000003</v>
      </c>
      <c r="AD41">
        <v>0</v>
      </c>
      <c r="AE41">
        <v>1.6904808</v>
      </c>
      <c r="AF41">
        <v>12.303000000000001</v>
      </c>
      <c r="AG41">
        <v>30.05770656</v>
      </c>
      <c r="AH41">
        <v>0</v>
      </c>
      <c r="AI41">
        <v>0</v>
      </c>
      <c r="AJ41">
        <v>0</v>
      </c>
      <c r="AK41">
        <v>22.574700000000004</v>
      </c>
      <c r="AL41">
        <v>39.877399999999994</v>
      </c>
      <c r="AM41">
        <v>0</v>
      </c>
      <c r="AN41">
        <v>0</v>
      </c>
      <c r="AO41">
        <v>0</v>
      </c>
      <c r="AP41">
        <v>0.67513824</v>
      </c>
      <c r="AQ41">
        <v>43.145960000000002</v>
      </c>
      <c r="AR41">
        <v>17.455564799999998</v>
      </c>
      <c r="AS41">
        <v>7.1488232639999998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42.952881464002211</v>
      </c>
      <c r="BB41">
        <f t="shared" si="0"/>
        <v>1033.5604165519605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512.00889642055108</v>
      </c>
      <c r="L42">
        <v>11.040517127639967</v>
      </c>
      <c r="M42">
        <v>61.230582419373619</v>
      </c>
      <c r="N42">
        <v>49.814739125751736</v>
      </c>
      <c r="O42">
        <v>70.364966721297336</v>
      </c>
      <c r="P42">
        <v>20.449974836436841</v>
      </c>
      <c r="Q42">
        <v>9.5874236867239713</v>
      </c>
      <c r="R42">
        <v>18.617906853352984</v>
      </c>
      <c r="S42">
        <v>11.591231767955803</v>
      </c>
      <c r="T42">
        <v>0</v>
      </c>
      <c r="U42">
        <v>62.100953636454072</v>
      </c>
      <c r="V42">
        <v>0</v>
      </c>
      <c r="W42">
        <v>0</v>
      </c>
      <c r="X42">
        <v>64.789379148425368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1.6904808</v>
      </c>
      <c r="AF42">
        <v>12.303000000000001</v>
      </c>
      <c r="AG42">
        <v>30.05770656</v>
      </c>
      <c r="AH42">
        <v>0</v>
      </c>
      <c r="AI42">
        <v>0</v>
      </c>
      <c r="AJ42">
        <v>0</v>
      </c>
      <c r="AK42">
        <v>22.574700000000004</v>
      </c>
      <c r="AL42">
        <v>13.003500000000001</v>
      </c>
      <c r="AM42">
        <v>0</v>
      </c>
      <c r="AN42">
        <v>0</v>
      </c>
      <c r="AO42">
        <v>0</v>
      </c>
      <c r="AP42">
        <v>0.67513824</v>
      </c>
      <c r="AQ42">
        <v>43.145960000000002</v>
      </c>
      <c r="AR42">
        <v>17.455564799999998</v>
      </c>
      <c r="AS42">
        <v>7.1488232639999998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41.482093165593959</v>
      </c>
      <c r="BB42">
        <f t="shared" si="0"/>
        <v>998.16935224236897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512.00889642055108</v>
      </c>
      <c r="L43">
        <v>11.040517127639967</v>
      </c>
      <c r="M43">
        <v>61.230582419373619</v>
      </c>
      <c r="N43">
        <v>49.814739125751736</v>
      </c>
      <c r="O43">
        <v>70.364966721297336</v>
      </c>
      <c r="P43">
        <v>20.449974836436841</v>
      </c>
      <c r="Q43">
        <v>9.5874236867239713</v>
      </c>
      <c r="R43">
        <v>18.617906853352984</v>
      </c>
      <c r="S43">
        <v>11.591231767955803</v>
      </c>
      <c r="T43">
        <v>0</v>
      </c>
      <c r="U43">
        <v>62.100953636454072</v>
      </c>
      <c r="V43">
        <v>0</v>
      </c>
      <c r="W43">
        <v>0</v>
      </c>
      <c r="X43">
        <v>64.789379148425368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1.6904808</v>
      </c>
      <c r="AF43">
        <v>12.303000000000001</v>
      </c>
      <c r="AG43">
        <v>30.05770656</v>
      </c>
      <c r="AH43">
        <v>0</v>
      </c>
      <c r="AI43">
        <v>0</v>
      </c>
      <c r="AJ43">
        <v>0</v>
      </c>
      <c r="AK43">
        <v>22.574700000000004</v>
      </c>
      <c r="AL43">
        <v>1.7338</v>
      </c>
      <c r="AM43">
        <v>0</v>
      </c>
      <c r="AN43">
        <v>0</v>
      </c>
      <c r="AO43">
        <v>0</v>
      </c>
      <c r="AP43">
        <v>0.67513824</v>
      </c>
      <c r="AQ43">
        <v>32.359470000000002</v>
      </c>
      <c r="AR43">
        <v>0.9697536000000001</v>
      </c>
      <c r="AS43">
        <v>7.1488232639999998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39.944267283293023</v>
      </c>
      <c r="BB43">
        <f t="shared" si="0"/>
        <v>961.16517692466994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512.00889642055108</v>
      </c>
      <c r="L44">
        <v>11.040517127639967</v>
      </c>
      <c r="M44">
        <v>61.230582419373619</v>
      </c>
      <c r="N44">
        <v>49.814739125751736</v>
      </c>
      <c r="O44">
        <v>70.364966721297336</v>
      </c>
      <c r="P44">
        <v>20.449974836436841</v>
      </c>
      <c r="Q44">
        <v>9.5874236867239713</v>
      </c>
      <c r="R44">
        <v>18.617906853352984</v>
      </c>
      <c r="S44">
        <v>11.591231767955803</v>
      </c>
      <c r="T44">
        <v>0</v>
      </c>
      <c r="U44">
        <v>62.100953636454072</v>
      </c>
      <c r="V44">
        <v>0</v>
      </c>
      <c r="W44">
        <v>0</v>
      </c>
      <c r="X44">
        <v>64.789379148425368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1.6904808</v>
      </c>
      <c r="AF44">
        <v>12.303000000000001</v>
      </c>
      <c r="AG44">
        <v>30.05770656</v>
      </c>
      <c r="AH44">
        <v>0</v>
      </c>
      <c r="AI44">
        <v>0</v>
      </c>
      <c r="AJ44">
        <v>0</v>
      </c>
      <c r="AK44">
        <v>22.574700000000004</v>
      </c>
      <c r="AL44">
        <v>1.7338</v>
      </c>
      <c r="AM44">
        <v>0</v>
      </c>
      <c r="AN44">
        <v>0</v>
      </c>
      <c r="AO44">
        <v>0</v>
      </c>
      <c r="AP44">
        <v>0.67513824</v>
      </c>
      <c r="AQ44">
        <v>32.359470000000002</v>
      </c>
      <c r="AR44">
        <v>0.9697536000000001</v>
      </c>
      <c r="AS44">
        <v>7.1488232639999998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39.944267283293023</v>
      </c>
      <c r="BB44">
        <f t="shared" si="0"/>
        <v>961.16517692466994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512.00889642055108</v>
      </c>
      <c r="L45">
        <v>11.040517127639967</v>
      </c>
      <c r="M45">
        <v>61.230582419373619</v>
      </c>
      <c r="N45">
        <v>49.814739125751736</v>
      </c>
      <c r="O45">
        <v>70.364966721297336</v>
      </c>
      <c r="P45">
        <v>20.449974836436841</v>
      </c>
      <c r="Q45">
        <v>9.5874236867239713</v>
      </c>
      <c r="R45">
        <v>18.617906853352984</v>
      </c>
      <c r="S45">
        <v>11.591231767955803</v>
      </c>
      <c r="T45">
        <v>0</v>
      </c>
      <c r="U45">
        <v>62.100953636454072</v>
      </c>
      <c r="V45">
        <v>0</v>
      </c>
      <c r="W45">
        <v>0</v>
      </c>
      <c r="X45">
        <v>64.789379148425368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1.6904808</v>
      </c>
      <c r="AF45">
        <v>12.303000000000001</v>
      </c>
      <c r="AG45">
        <v>30.05770656</v>
      </c>
      <c r="AH45">
        <v>0</v>
      </c>
      <c r="AI45">
        <v>0</v>
      </c>
      <c r="AJ45">
        <v>0</v>
      </c>
      <c r="AK45">
        <v>22.574700000000004</v>
      </c>
      <c r="AL45">
        <v>1.7338</v>
      </c>
      <c r="AM45">
        <v>0</v>
      </c>
      <c r="AN45">
        <v>0</v>
      </c>
      <c r="AO45">
        <v>0</v>
      </c>
      <c r="AP45">
        <v>0.67513824</v>
      </c>
      <c r="AQ45">
        <v>32.359470000000002</v>
      </c>
      <c r="AR45">
        <v>0.9697536000000001</v>
      </c>
      <c r="AS45">
        <v>2.2450849920000002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39.748608075293021</v>
      </c>
      <c r="BB45">
        <f t="shared" si="0"/>
        <v>956.45709786066982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512.00889642055108</v>
      </c>
      <c r="L46">
        <v>11.040517127639967</v>
      </c>
      <c r="M46">
        <v>61.230582419373619</v>
      </c>
      <c r="N46">
        <v>49.814739125751736</v>
      </c>
      <c r="O46">
        <v>70.364966721297336</v>
      </c>
      <c r="P46">
        <v>20.449974836436841</v>
      </c>
      <c r="Q46">
        <v>9.5874236867239713</v>
      </c>
      <c r="R46">
        <v>18.617906853352984</v>
      </c>
      <c r="S46">
        <v>11.591231767955803</v>
      </c>
      <c r="T46">
        <v>0</v>
      </c>
      <c r="U46">
        <v>62.100953636454072</v>
      </c>
      <c r="V46">
        <v>0</v>
      </c>
      <c r="W46">
        <v>0</v>
      </c>
      <c r="X46">
        <v>64.789379148425368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</v>
      </c>
      <c r="AF46">
        <v>12.303000000000001</v>
      </c>
      <c r="AG46">
        <v>30.05770656</v>
      </c>
      <c r="AH46">
        <v>0</v>
      </c>
      <c r="AI46">
        <v>0</v>
      </c>
      <c r="AJ46">
        <v>0</v>
      </c>
      <c r="AK46">
        <v>22.574700000000004</v>
      </c>
      <c r="AL46">
        <v>1.7338</v>
      </c>
      <c r="AM46">
        <v>0</v>
      </c>
      <c r="AN46">
        <v>0</v>
      </c>
      <c r="AO46">
        <v>0</v>
      </c>
      <c r="AP46">
        <v>0.67513824</v>
      </c>
      <c r="AQ46">
        <v>32.359470000000002</v>
      </c>
      <c r="AR46">
        <v>0.9697536000000001</v>
      </c>
      <c r="AS46">
        <v>2.2450849920000002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39.748608075293021</v>
      </c>
      <c r="BB46">
        <f t="shared" si="0"/>
        <v>956.45709786066982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512.00889642055108</v>
      </c>
      <c r="L47">
        <v>10.415581943024565</v>
      </c>
      <c r="M47">
        <v>61.230582419373619</v>
      </c>
      <c r="N47">
        <v>49.814739125751736</v>
      </c>
      <c r="O47">
        <v>70.364966721297336</v>
      </c>
      <c r="P47">
        <v>20.445858911140181</v>
      </c>
      <c r="Q47">
        <v>9.5874236867239713</v>
      </c>
      <c r="R47">
        <v>18.617906853352984</v>
      </c>
      <c r="S47">
        <v>11.591231767955803</v>
      </c>
      <c r="T47">
        <v>0</v>
      </c>
      <c r="U47">
        <v>62.100953636454072</v>
      </c>
      <c r="V47">
        <v>0</v>
      </c>
      <c r="W47">
        <v>0</v>
      </c>
      <c r="X47">
        <v>64.789379148425368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</v>
      </c>
      <c r="AF47">
        <v>6.1515000000000013</v>
      </c>
      <c r="AG47">
        <v>30.05770656</v>
      </c>
      <c r="AH47">
        <v>0</v>
      </c>
      <c r="AI47">
        <v>0</v>
      </c>
      <c r="AJ47">
        <v>0</v>
      </c>
      <c r="AK47">
        <v>22.574700000000004</v>
      </c>
      <c r="AL47">
        <v>1.7338</v>
      </c>
      <c r="AM47">
        <v>0</v>
      </c>
      <c r="AN47">
        <v>0</v>
      </c>
      <c r="AO47">
        <v>0</v>
      </c>
      <c r="AP47">
        <v>0.67513824</v>
      </c>
      <c r="AQ47">
        <v>32.359470000000002</v>
      </c>
      <c r="AR47">
        <v>0.9697536000000001</v>
      </c>
      <c r="AS47">
        <v>2.2450849920000002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39.478064231181193</v>
      </c>
      <c r="BB47">
        <f t="shared" si="0"/>
        <v>949.94709059486968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512.00889642055108</v>
      </c>
      <c r="L48">
        <v>9.998960637180323</v>
      </c>
      <c r="M48">
        <v>61.230582419373619</v>
      </c>
      <c r="N48">
        <v>49.814739125751736</v>
      </c>
      <c r="O48">
        <v>70.364966721297336</v>
      </c>
      <c r="P48">
        <v>20.445858911140181</v>
      </c>
      <c r="Q48">
        <v>9.5874236867239713</v>
      </c>
      <c r="R48">
        <v>18.617906853352984</v>
      </c>
      <c r="S48">
        <v>11.591231767955803</v>
      </c>
      <c r="T48">
        <v>0</v>
      </c>
      <c r="U48">
        <v>62.100953636454072</v>
      </c>
      <c r="V48">
        <v>0</v>
      </c>
      <c r="W48">
        <v>0</v>
      </c>
      <c r="X48">
        <v>64.789379148425368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</v>
      </c>
      <c r="AF48">
        <v>6.1515000000000013</v>
      </c>
      <c r="AG48">
        <v>30.05770656</v>
      </c>
      <c r="AH48">
        <v>0</v>
      </c>
      <c r="AI48">
        <v>0</v>
      </c>
      <c r="AJ48">
        <v>0</v>
      </c>
      <c r="AK48">
        <v>22.574700000000004</v>
      </c>
      <c r="AL48">
        <v>1.7338</v>
      </c>
      <c r="AM48">
        <v>0</v>
      </c>
      <c r="AN48">
        <v>0</v>
      </c>
      <c r="AO48">
        <v>0</v>
      </c>
      <c r="AP48">
        <v>1.0127073600000001</v>
      </c>
      <c r="AQ48">
        <v>25.459610000000001</v>
      </c>
      <c r="AR48">
        <v>0.9697536000000001</v>
      </c>
      <c r="AS48">
        <v>2.2450849920000002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39.199607180467119</v>
      </c>
      <c r="BB48">
        <f t="shared" si="0"/>
        <v>943.24663545973954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512.00889642055108</v>
      </c>
      <c r="L49">
        <v>9.8635577539161439</v>
      </c>
      <c r="M49">
        <v>61.230582419373619</v>
      </c>
      <c r="N49">
        <v>49.814739125751736</v>
      </c>
      <c r="O49">
        <v>70.364966721297336</v>
      </c>
      <c r="P49">
        <v>20.445858911140181</v>
      </c>
      <c r="Q49">
        <v>9.5874236867239713</v>
      </c>
      <c r="R49">
        <v>18.617906853352984</v>
      </c>
      <c r="S49">
        <v>11.591231767955803</v>
      </c>
      <c r="T49">
        <v>0</v>
      </c>
      <c r="U49">
        <v>62.100953636454072</v>
      </c>
      <c r="V49">
        <v>0</v>
      </c>
      <c r="W49">
        <v>0</v>
      </c>
      <c r="X49">
        <v>64.789379148425368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</v>
      </c>
      <c r="AF49">
        <v>6.1515000000000013</v>
      </c>
      <c r="AG49">
        <v>30.05770656</v>
      </c>
      <c r="AH49">
        <v>0</v>
      </c>
      <c r="AI49">
        <v>0</v>
      </c>
      <c r="AJ49">
        <v>0</v>
      </c>
      <c r="AK49">
        <v>22.574700000000004</v>
      </c>
      <c r="AL49">
        <v>1.7338</v>
      </c>
      <c r="AM49">
        <v>0</v>
      </c>
      <c r="AN49">
        <v>0</v>
      </c>
      <c r="AO49">
        <v>0</v>
      </c>
      <c r="AP49">
        <v>1.0127073600000001</v>
      </c>
      <c r="AQ49">
        <v>21.572980000000001</v>
      </c>
      <c r="AR49">
        <v>0.9697536000000001</v>
      </c>
      <c r="AS49">
        <v>2.2450849920000002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39.039127968155313</v>
      </c>
      <c r="BB49">
        <f t="shared" si="0"/>
        <v>939.38508178878715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512.00889642055108</v>
      </c>
      <c r="L50">
        <v>9.8635577539161439</v>
      </c>
      <c r="M50">
        <v>61.230582419373619</v>
      </c>
      <c r="N50">
        <v>49.814739125751736</v>
      </c>
      <c r="O50">
        <v>70.364966721297336</v>
      </c>
      <c r="P50">
        <v>20.445858911140181</v>
      </c>
      <c r="Q50">
        <v>9.5874236867239713</v>
      </c>
      <c r="R50">
        <v>18.617906853352984</v>
      </c>
      <c r="S50">
        <v>11.591231767955803</v>
      </c>
      <c r="T50">
        <v>0</v>
      </c>
      <c r="U50">
        <v>62.100953636454072</v>
      </c>
      <c r="V50">
        <v>0</v>
      </c>
      <c r="W50">
        <v>0</v>
      </c>
      <c r="X50">
        <v>64.789379148425368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</v>
      </c>
      <c r="AF50">
        <v>6.1515000000000013</v>
      </c>
      <c r="AG50">
        <v>30.05770656</v>
      </c>
      <c r="AH50">
        <v>0</v>
      </c>
      <c r="AI50">
        <v>0</v>
      </c>
      <c r="AJ50">
        <v>0</v>
      </c>
      <c r="AK50">
        <v>22.574700000000004</v>
      </c>
      <c r="AL50">
        <v>1.7338</v>
      </c>
      <c r="AM50">
        <v>0</v>
      </c>
      <c r="AN50">
        <v>0</v>
      </c>
      <c r="AO50">
        <v>0</v>
      </c>
      <c r="AP50">
        <v>1.0127073600000001</v>
      </c>
      <c r="AQ50">
        <v>10.786490000000001</v>
      </c>
      <c r="AR50">
        <v>0.9697536000000001</v>
      </c>
      <c r="AS50">
        <v>2.2450849920000002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38.608746947837858</v>
      </c>
      <c r="BB50">
        <f t="shared" si="0"/>
        <v>929.02897280910452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512.00889642055108</v>
      </c>
      <c r="L51">
        <v>9.8635577539161439</v>
      </c>
      <c r="M51">
        <v>63.774029208649381</v>
      </c>
      <c r="N51">
        <v>51.885416666666664</v>
      </c>
      <c r="O51">
        <v>73.284876400235831</v>
      </c>
      <c r="P51">
        <v>20.539608795832493</v>
      </c>
      <c r="Q51">
        <v>9.5874236867239713</v>
      </c>
      <c r="R51">
        <v>18.617906853352984</v>
      </c>
      <c r="S51">
        <v>11.591231767955803</v>
      </c>
      <c r="T51">
        <v>0</v>
      </c>
      <c r="U51">
        <v>62.100953636454072</v>
      </c>
      <c r="V51">
        <v>0</v>
      </c>
      <c r="W51">
        <v>0</v>
      </c>
      <c r="X51">
        <v>64.789379148425368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</v>
      </c>
      <c r="AF51">
        <v>6.1515000000000013</v>
      </c>
      <c r="AG51">
        <v>30.05770656</v>
      </c>
      <c r="AH51">
        <v>0</v>
      </c>
      <c r="AI51">
        <v>0</v>
      </c>
      <c r="AJ51">
        <v>0</v>
      </c>
      <c r="AK51">
        <v>22.574700000000004</v>
      </c>
      <c r="AL51">
        <v>1.7338</v>
      </c>
      <c r="AM51">
        <v>0</v>
      </c>
      <c r="AN51">
        <v>0</v>
      </c>
      <c r="AO51">
        <v>0</v>
      </c>
      <c r="AP51">
        <v>1.0127073600000001</v>
      </c>
      <c r="AQ51">
        <v>0</v>
      </c>
      <c r="AR51">
        <v>0.9697536000000001</v>
      </c>
      <c r="AS51">
        <v>2.2450849920000002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38.482714671122672</v>
      </c>
      <c r="BB51">
        <f t="shared" si="0"/>
        <v>925.9962989796411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512.00889642055108</v>
      </c>
      <c r="L52">
        <v>9.8635577539161439</v>
      </c>
      <c r="M52">
        <v>63.774029208649381</v>
      </c>
      <c r="N52">
        <v>51.885416666666664</v>
      </c>
      <c r="O52">
        <v>73.284876400235831</v>
      </c>
      <c r="P52">
        <v>20.539608795832493</v>
      </c>
      <c r="Q52">
        <v>9.5874236867239713</v>
      </c>
      <c r="R52">
        <v>18.617906853352984</v>
      </c>
      <c r="S52">
        <v>11.591231767955803</v>
      </c>
      <c r="T52">
        <v>0</v>
      </c>
      <c r="U52">
        <v>62.100953636454072</v>
      </c>
      <c r="V52">
        <v>0</v>
      </c>
      <c r="W52">
        <v>0</v>
      </c>
      <c r="X52">
        <v>64.789379148425368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</v>
      </c>
      <c r="AF52">
        <v>6.1515000000000013</v>
      </c>
      <c r="AG52">
        <v>30.05770656</v>
      </c>
      <c r="AH52">
        <v>0</v>
      </c>
      <c r="AI52">
        <v>0</v>
      </c>
      <c r="AJ52">
        <v>0</v>
      </c>
      <c r="AK52">
        <v>22.574700000000004</v>
      </c>
      <c r="AL52">
        <v>1.7338</v>
      </c>
      <c r="AM52">
        <v>0</v>
      </c>
      <c r="AN52">
        <v>0</v>
      </c>
      <c r="AO52">
        <v>0</v>
      </c>
      <c r="AP52">
        <v>1.0127073600000001</v>
      </c>
      <c r="AQ52">
        <v>0</v>
      </c>
      <c r="AR52">
        <v>0.9697536000000001</v>
      </c>
      <c r="AS52">
        <v>2.2450849920000002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38.482714671122672</v>
      </c>
      <c r="BB52">
        <f t="shared" si="0"/>
        <v>925.9962989796411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512.00889642055108</v>
      </c>
      <c r="L53">
        <v>9.8635577539161439</v>
      </c>
      <c r="M53">
        <v>63.774029208649381</v>
      </c>
      <c r="N53">
        <v>51.885416666666664</v>
      </c>
      <c r="O53">
        <v>73.284876400235831</v>
      </c>
      <c r="P53">
        <v>20.539608795832493</v>
      </c>
      <c r="Q53">
        <v>9.5874236867239713</v>
      </c>
      <c r="R53">
        <v>18.617906853352984</v>
      </c>
      <c r="S53">
        <v>11.591231767955803</v>
      </c>
      <c r="T53">
        <v>0</v>
      </c>
      <c r="U53">
        <v>62.100953636454072</v>
      </c>
      <c r="V53">
        <v>0</v>
      </c>
      <c r="W53">
        <v>0</v>
      </c>
      <c r="X53">
        <v>64.789379148425368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</v>
      </c>
      <c r="AF53">
        <v>6.1515000000000013</v>
      </c>
      <c r="AG53">
        <v>30.05770656</v>
      </c>
      <c r="AH53">
        <v>0</v>
      </c>
      <c r="AI53">
        <v>0</v>
      </c>
      <c r="AJ53">
        <v>0</v>
      </c>
      <c r="AK53">
        <v>22.574700000000004</v>
      </c>
      <c r="AL53">
        <v>1.7338</v>
      </c>
      <c r="AM53">
        <v>0</v>
      </c>
      <c r="AN53">
        <v>0</v>
      </c>
      <c r="AO53">
        <v>0</v>
      </c>
      <c r="AP53">
        <v>3.0943836</v>
      </c>
      <c r="AQ53">
        <v>0</v>
      </c>
      <c r="AR53">
        <v>0.9697536000000001</v>
      </c>
      <c r="AS53">
        <v>2.2450849920000002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38.565773539922667</v>
      </c>
      <c r="BB53">
        <f t="shared" si="0"/>
        <v>927.99491635084109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512.00889642055108</v>
      </c>
      <c r="L54">
        <v>9.8635577539161439</v>
      </c>
      <c r="M54">
        <v>63.774029208649381</v>
      </c>
      <c r="N54">
        <v>51.885416666666664</v>
      </c>
      <c r="O54">
        <v>73.284876400235831</v>
      </c>
      <c r="P54">
        <v>20.539608795832493</v>
      </c>
      <c r="Q54">
        <v>9.5874236867239713</v>
      </c>
      <c r="R54">
        <v>18.617906853352984</v>
      </c>
      <c r="S54">
        <v>11.591231767955803</v>
      </c>
      <c r="T54">
        <v>0</v>
      </c>
      <c r="U54">
        <v>62.100953636454072</v>
      </c>
      <c r="V54">
        <v>0</v>
      </c>
      <c r="W54">
        <v>0</v>
      </c>
      <c r="X54">
        <v>64.789379148425368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</v>
      </c>
      <c r="AF54">
        <v>6.1515000000000013</v>
      </c>
      <c r="AG54">
        <v>30.05770656</v>
      </c>
      <c r="AH54">
        <v>0</v>
      </c>
      <c r="AI54">
        <v>0</v>
      </c>
      <c r="AJ54">
        <v>0</v>
      </c>
      <c r="AK54">
        <v>22.574700000000004</v>
      </c>
      <c r="AL54">
        <v>1.7338</v>
      </c>
      <c r="AM54">
        <v>0</v>
      </c>
      <c r="AN54">
        <v>0</v>
      </c>
      <c r="AO54">
        <v>0</v>
      </c>
      <c r="AP54">
        <v>3.0943836</v>
      </c>
      <c r="AQ54">
        <v>0</v>
      </c>
      <c r="AR54">
        <v>0.9697536000000001</v>
      </c>
      <c r="AS54">
        <v>2.2450849920000002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38.565773539922667</v>
      </c>
      <c r="BB54">
        <f t="shared" si="0"/>
        <v>927.99491635084109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512.00889642055108</v>
      </c>
      <c r="L55">
        <v>9.8635577539161439</v>
      </c>
      <c r="M55">
        <v>63.774029208649381</v>
      </c>
      <c r="N55">
        <v>51.885416666666664</v>
      </c>
      <c r="O55">
        <v>73.284876400235831</v>
      </c>
      <c r="P55">
        <v>20.539608795832493</v>
      </c>
      <c r="Q55">
        <v>9.5874236867239713</v>
      </c>
      <c r="R55">
        <v>18.617906853352984</v>
      </c>
      <c r="S55">
        <v>11.591231767955803</v>
      </c>
      <c r="T55">
        <v>0</v>
      </c>
      <c r="U55">
        <v>62.100953636454072</v>
      </c>
      <c r="V55">
        <v>0</v>
      </c>
      <c r="W55">
        <v>0</v>
      </c>
      <c r="X55">
        <v>64.789379148425368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</v>
      </c>
      <c r="AF55">
        <v>6.1515000000000013</v>
      </c>
      <c r="AG55">
        <v>30.05770656</v>
      </c>
      <c r="AH55">
        <v>0</v>
      </c>
      <c r="AI55">
        <v>0</v>
      </c>
      <c r="AJ55">
        <v>0</v>
      </c>
      <c r="AK55">
        <v>22.574700000000004</v>
      </c>
      <c r="AL55">
        <v>1.7338</v>
      </c>
      <c r="AM55">
        <v>0</v>
      </c>
      <c r="AN55">
        <v>0</v>
      </c>
      <c r="AO55">
        <v>0</v>
      </c>
      <c r="AP55">
        <v>1.1252304</v>
      </c>
      <c r="AQ55">
        <v>0</v>
      </c>
      <c r="AR55">
        <v>0.9697536000000001</v>
      </c>
      <c r="AS55">
        <v>2.2450849920000002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38.487204612722671</v>
      </c>
      <c r="BB55">
        <f t="shared" si="0"/>
        <v>926.10433207804112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512.00889642055108</v>
      </c>
      <c r="L56">
        <v>9.9989589378569264</v>
      </c>
      <c r="M56">
        <v>63.774029208649381</v>
      </c>
      <c r="N56">
        <v>51.885416666666664</v>
      </c>
      <c r="O56">
        <v>73.284876400235831</v>
      </c>
      <c r="P56">
        <v>20.539608795832493</v>
      </c>
      <c r="Q56">
        <v>9.5891893911995183</v>
      </c>
      <c r="R56">
        <v>18.617667595171778</v>
      </c>
      <c r="S56">
        <v>11.587404929577463</v>
      </c>
      <c r="T56">
        <v>0</v>
      </c>
      <c r="U56">
        <v>62.100953636454072</v>
      </c>
      <c r="V56">
        <v>0</v>
      </c>
      <c r="W56">
        <v>0</v>
      </c>
      <c r="X56">
        <v>64.789379148425368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</v>
      </c>
      <c r="AF56">
        <v>6.1515000000000013</v>
      </c>
      <c r="AG56">
        <v>30.05770656</v>
      </c>
      <c r="AH56">
        <v>0</v>
      </c>
      <c r="AI56">
        <v>0</v>
      </c>
      <c r="AJ56">
        <v>0</v>
      </c>
      <c r="AK56">
        <v>22.574700000000004</v>
      </c>
      <c r="AL56">
        <v>1.7338</v>
      </c>
      <c r="AM56">
        <v>0</v>
      </c>
      <c r="AN56">
        <v>0</v>
      </c>
      <c r="AO56">
        <v>0</v>
      </c>
      <c r="AP56">
        <v>1.1252304</v>
      </c>
      <c r="AQ56">
        <v>0</v>
      </c>
      <c r="AR56">
        <v>0.9697536000000001</v>
      </c>
      <c r="AS56">
        <v>2.2450849920000002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38.492513975065087</v>
      </c>
      <c r="BB56">
        <f t="shared" si="0"/>
        <v>926.23212350755546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512.00889642055108</v>
      </c>
      <c r="L57">
        <v>9.9989050326384472</v>
      </c>
      <c r="M57">
        <v>63.774029208649381</v>
      </c>
      <c r="N57">
        <v>51.885416666666664</v>
      </c>
      <c r="O57">
        <v>73.284876400235831</v>
      </c>
      <c r="P57">
        <v>20.539608795832493</v>
      </c>
      <c r="Q57">
        <v>9.5891893911995183</v>
      </c>
      <c r="R57">
        <v>18.617667595171778</v>
      </c>
      <c r="S57">
        <v>11.587404929577463</v>
      </c>
      <c r="T57">
        <v>0</v>
      </c>
      <c r="U57">
        <v>62.100953636454072</v>
      </c>
      <c r="V57">
        <v>0</v>
      </c>
      <c r="W57">
        <v>0</v>
      </c>
      <c r="X57">
        <v>64.789379148425368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</v>
      </c>
      <c r="AF57">
        <v>6.1515000000000013</v>
      </c>
      <c r="AG57">
        <v>30.05770656</v>
      </c>
      <c r="AH57">
        <v>0</v>
      </c>
      <c r="AI57">
        <v>0</v>
      </c>
      <c r="AJ57">
        <v>0</v>
      </c>
      <c r="AK57">
        <v>22.574700000000004</v>
      </c>
      <c r="AL57">
        <v>1.7338</v>
      </c>
      <c r="AM57">
        <v>0</v>
      </c>
      <c r="AN57">
        <v>0</v>
      </c>
      <c r="AO57">
        <v>0</v>
      </c>
      <c r="AP57">
        <v>1.1252304</v>
      </c>
      <c r="AQ57">
        <v>0</v>
      </c>
      <c r="AR57">
        <v>0.9697536000000001</v>
      </c>
      <c r="AS57">
        <v>2.2450849920000002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38.492511348010432</v>
      </c>
      <c r="BB57">
        <f t="shared" si="0"/>
        <v>926.23207222939163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512.00453049669466</v>
      </c>
      <c r="L58">
        <v>9.9989589378569264</v>
      </c>
      <c r="M58">
        <v>63.774029208649381</v>
      </c>
      <c r="N58">
        <v>51.885416666666664</v>
      </c>
      <c r="O58">
        <v>73.284876400235831</v>
      </c>
      <c r="P58">
        <v>20.539608795832493</v>
      </c>
      <c r="Q58">
        <v>9.5891893911995183</v>
      </c>
      <c r="R58">
        <v>18.617667595171778</v>
      </c>
      <c r="S58">
        <v>11.587404929577463</v>
      </c>
      <c r="T58">
        <v>0</v>
      </c>
      <c r="U58">
        <v>62.100953636454072</v>
      </c>
      <c r="V58">
        <v>0</v>
      </c>
      <c r="W58">
        <v>0</v>
      </c>
      <c r="X58">
        <v>64.789379148425368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</v>
      </c>
      <c r="AF58">
        <v>6.1515000000000013</v>
      </c>
      <c r="AG58">
        <v>30.05770656</v>
      </c>
      <c r="AH58">
        <v>0</v>
      </c>
      <c r="AI58">
        <v>0</v>
      </c>
      <c r="AJ58">
        <v>0</v>
      </c>
      <c r="AK58">
        <v>22.574700000000004</v>
      </c>
      <c r="AL58">
        <v>1.7338</v>
      </c>
      <c r="AM58">
        <v>0</v>
      </c>
      <c r="AN58">
        <v>0</v>
      </c>
      <c r="AO58">
        <v>0</v>
      </c>
      <c r="AP58">
        <v>1.1252304</v>
      </c>
      <c r="AQ58">
        <v>0</v>
      </c>
      <c r="AR58">
        <v>0.9697536000000001</v>
      </c>
      <c r="AS58">
        <v>2.2450849920000002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38.492339530668055</v>
      </c>
      <c r="BB58">
        <f t="shared" si="0"/>
        <v>926.22793202809612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512.00300751138468</v>
      </c>
      <c r="L59">
        <v>9.9989607169536523</v>
      </c>
      <c r="M59">
        <v>63.774029208649381</v>
      </c>
      <c r="N59">
        <v>51.885416666666664</v>
      </c>
      <c r="O59">
        <v>73.284876400235831</v>
      </c>
      <c r="P59">
        <v>20.539608795832493</v>
      </c>
      <c r="Q59">
        <v>9.5891893911995183</v>
      </c>
      <c r="R59">
        <v>18.617667595171778</v>
      </c>
      <c r="S59">
        <v>11.587404929577463</v>
      </c>
      <c r="T59">
        <v>0</v>
      </c>
      <c r="U59">
        <v>62.100953636454072</v>
      </c>
      <c r="V59">
        <v>0</v>
      </c>
      <c r="W59">
        <v>0</v>
      </c>
      <c r="X59">
        <v>64.789379148425368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</v>
      </c>
      <c r="AF59">
        <v>6.1515000000000013</v>
      </c>
      <c r="AG59">
        <v>30.05770656</v>
      </c>
      <c r="AH59">
        <v>0</v>
      </c>
      <c r="AI59">
        <v>0</v>
      </c>
      <c r="AJ59">
        <v>0</v>
      </c>
      <c r="AK59">
        <v>22.574700000000004</v>
      </c>
      <c r="AL59">
        <v>1.7338</v>
      </c>
      <c r="AM59">
        <v>0</v>
      </c>
      <c r="AN59">
        <v>0</v>
      </c>
      <c r="AO59">
        <v>0</v>
      </c>
      <c r="AP59">
        <v>1.1252304</v>
      </c>
      <c r="AQ59">
        <v>0</v>
      </c>
      <c r="AR59">
        <v>0.9697536000000001</v>
      </c>
      <c r="AS59">
        <v>2.2450849920000002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38.492280539851798</v>
      </c>
      <c r="BB59">
        <f t="shared" si="0"/>
        <v>926.22646981269907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512.00300751138468</v>
      </c>
      <c r="L60">
        <v>9.9989607169536523</v>
      </c>
      <c r="M60">
        <v>63.774029208649381</v>
      </c>
      <c r="N60">
        <v>51.885416666666664</v>
      </c>
      <c r="O60">
        <v>73.284876400235831</v>
      </c>
      <c r="P60">
        <v>20.539608795832493</v>
      </c>
      <c r="Q60">
        <v>9.5891893911995183</v>
      </c>
      <c r="R60">
        <v>18.617667595171778</v>
      </c>
      <c r="S60">
        <v>11.587404929577463</v>
      </c>
      <c r="T60">
        <v>0</v>
      </c>
      <c r="U60">
        <v>62.100953636454072</v>
      </c>
      <c r="V60">
        <v>0</v>
      </c>
      <c r="W60">
        <v>0</v>
      </c>
      <c r="X60">
        <v>64.789379148425368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</v>
      </c>
      <c r="AF60">
        <v>6.1515000000000013</v>
      </c>
      <c r="AG60">
        <v>30.05770656</v>
      </c>
      <c r="AH60">
        <v>0</v>
      </c>
      <c r="AI60">
        <v>0</v>
      </c>
      <c r="AJ60">
        <v>0</v>
      </c>
      <c r="AK60">
        <v>22.574700000000004</v>
      </c>
      <c r="AL60">
        <v>1.7338</v>
      </c>
      <c r="AM60">
        <v>0</v>
      </c>
      <c r="AN60">
        <v>0</v>
      </c>
      <c r="AO60">
        <v>0</v>
      </c>
      <c r="AP60">
        <v>1.1252304</v>
      </c>
      <c r="AQ60">
        <v>0</v>
      </c>
      <c r="AR60">
        <v>0.9697536000000001</v>
      </c>
      <c r="AS60">
        <v>2.2450849920000002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38.492280539851798</v>
      </c>
      <c r="BB60">
        <f t="shared" si="0"/>
        <v>926.22646981269907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512.00300751138468</v>
      </c>
      <c r="L61">
        <v>9.9989607169536523</v>
      </c>
      <c r="M61">
        <v>63.774029208649381</v>
      </c>
      <c r="N61">
        <v>51.885416666666664</v>
      </c>
      <c r="O61">
        <v>73.284876400235831</v>
      </c>
      <c r="P61">
        <v>20.539608795832493</v>
      </c>
      <c r="Q61">
        <v>9.5891893911995183</v>
      </c>
      <c r="R61">
        <v>18.617667595171778</v>
      </c>
      <c r="S61">
        <v>11.587404929577463</v>
      </c>
      <c r="T61">
        <v>0</v>
      </c>
      <c r="U61">
        <v>62.100953636454072</v>
      </c>
      <c r="V61">
        <v>0</v>
      </c>
      <c r="W61">
        <v>0</v>
      </c>
      <c r="X61">
        <v>64.789379148425368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</v>
      </c>
      <c r="AF61">
        <v>6.1515000000000013</v>
      </c>
      <c r="AG61">
        <v>30.05770656</v>
      </c>
      <c r="AH61">
        <v>0</v>
      </c>
      <c r="AI61">
        <v>0</v>
      </c>
      <c r="AJ61">
        <v>0</v>
      </c>
      <c r="AK61">
        <v>22.574700000000004</v>
      </c>
      <c r="AL61">
        <v>1.7338</v>
      </c>
      <c r="AM61">
        <v>0</v>
      </c>
      <c r="AN61">
        <v>0</v>
      </c>
      <c r="AO61">
        <v>0</v>
      </c>
      <c r="AP61">
        <v>3.0943836</v>
      </c>
      <c r="AQ61">
        <v>0</v>
      </c>
      <c r="AR61">
        <v>0.9697536000000001</v>
      </c>
      <c r="AS61">
        <v>2.2450849920000002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38.570849467051794</v>
      </c>
      <c r="BB61">
        <f t="shared" si="0"/>
        <v>928.11705408549915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512.00300751138468</v>
      </c>
      <c r="L62">
        <v>9.9989607169536523</v>
      </c>
      <c r="M62">
        <v>63.774029208649381</v>
      </c>
      <c r="N62">
        <v>51.885416666666664</v>
      </c>
      <c r="O62">
        <v>73.284876400235831</v>
      </c>
      <c r="P62">
        <v>20.539608795832493</v>
      </c>
      <c r="Q62">
        <v>9.5891893911995183</v>
      </c>
      <c r="R62">
        <v>18.617667595171778</v>
      </c>
      <c r="S62">
        <v>11.587404929577463</v>
      </c>
      <c r="T62">
        <v>0</v>
      </c>
      <c r="U62">
        <v>62.100953636454072</v>
      </c>
      <c r="V62">
        <v>0</v>
      </c>
      <c r="W62">
        <v>0</v>
      </c>
      <c r="X62">
        <v>64.789379148425368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</v>
      </c>
      <c r="AF62">
        <v>6.1515000000000013</v>
      </c>
      <c r="AG62">
        <v>30.05770656</v>
      </c>
      <c r="AH62">
        <v>0</v>
      </c>
      <c r="AI62">
        <v>0</v>
      </c>
      <c r="AJ62">
        <v>0</v>
      </c>
      <c r="AK62">
        <v>22.574700000000004</v>
      </c>
      <c r="AL62">
        <v>1.7338</v>
      </c>
      <c r="AM62">
        <v>0</v>
      </c>
      <c r="AN62">
        <v>0</v>
      </c>
      <c r="AO62">
        <v>0</v>
      </c>
      <c r="AP62">
        <v>3.0943836</v>
      </c>
      <c r="AQ62">
        <v>0</v>
      </c>
      <c r="AR62">
        <v>0.9697536000000001</v>
      </c>
      <c r="AS62">
        <v>2.2450849920000002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38.570849467051794</v>
      </c>
      <c r="BB62">
        <f t="shared" si="0"/>
        <v>928.11705408549915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512.00889642055108</v>
      </c>
      <c r="L63">
        <v>9.9989614314667836</v>
      </c>
      <c r="M63">
        <v>63.774029208649381</v>
      </c>
      <c r="N63">
        <v>51.885416666666664</v>
      </c>
      <c r="O63">
        <v>73.284876400235831</v>
      </c>
      <c r="P63">
        <v>20.539608795832493</v>
      </c>
      <c r="Q63">
        <v>9.5891893911995183</v>
      </c>
      <c r="R63">
        <v>18.617667595171778</v>
      </c>
      <c r="S63">
        <v>11.587404929577463</v>
      </c>
      <c r="T63">
        <v>0</v>
      </c>
      <c r="U63">
        <v>62.100953636454072</v>
      </c>
      <c r="V63">
        <v>0</v>
      </c>
      <c r="W63">
        <v>0</v>
      </c>
      <c r="X63">
        <v>64.789379148425368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</v>
      </c>
      <c r="AF63">
        <v>6.1515000000000013</v>
      </c>
      <c r="AG63">
        <v>30.05770656</v>
      </c>
      <c r="AH63">
        <v>0</v>
      </c>
      <c r="AI63">
        <v>0</v>
      </c>
      <c r="AJ63">
        <v>0</v>
      </c>
      <c r="AK63">
        <v>22.574700000000004</v>
      </c>
      <c r="AL63">
        <v>1.7338</v>
      </c>
      <c r="AM63">
        <v>0</v>
      </c>
      <c r="AN63">
        <v>0</v>
      </c>
      <c r="AO63">
        <v>0</v>
      </c>
      <c r="AP63">
        <v>3.0943836</v>
      </c>
      <c r="AQ63">
        <v>0</v>
      </c>
      <c r="AR63">
        <v>0.9697536000000001</v>
      </c>
      <c r="AS63">
        <v>2.2450849920000002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38.571085395874938</v>
      </c>
      <c r="BB63">
        <f t="shared" si="0"/>
        <v>928.12270778035554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512.00889642055108</v>
      </c>
      <c r="L64">
        <v>9.9988197142773654</v>
      </c>
      <c r="M64">
        <v>63.774029208649381</v>
      </c>
      <c r="N64">
        <v>51.885416666666664</v>
      </c>
      <c r="O64">
        <v>73.284876400235831</v>
      </c>
      <c r="P64">
        <v>20.539608795832493</v>
      </c>
      <c r="Q64">
        <v>9.5891893911995183</v>
      </c>
      <c r="R64">
        <v>18.617667595171778</v>
      </c>
      <c r="S64">
        <v>11.587404929577463</v>
      </c>
      <c r="T64">
        <v>0</v>
      </c>
      <c r="U64">
        <v>62.100953636454072</v>
      </c>
      <c r="V64">
        <v>0</v>
      </c>
      <c r="W64">
        <v>0</v>
      </c>
      <c r="X64">
        <v>64.789379148425368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</v>
      </c>
      <c r="AF64">
        <v>6.1515000000000013</v>
      </c>
      <c r="AG64">
        <v>30.05770656</v>
      </c>
      <c r="AH64">
        <v>0</v>
      </c>
      <c r="AI64">
        <v>0</v>
      </c>
      <c r="AJ64">
        <v>0</v>
      </c>
      <c r="AK64">
        <v>22.574700000000004</v>
      </c>
      <c r="AL64">
        <v>1.7338</v>
      </c>
      <c r="AM64">
        <v>0</v>
      </c>
      <c r="AN64">
        <v>0</v>
      </c>
      <c r="AO64">
        <v>0</v>
      </c>
      <c r="AP64">
        <v>1.4065380000000003</v>
      </c>
      <c r="AQ64">
        <v>0</v>
      </c>
      <c r="AR64">
        <v>0.9697536000000001</v>
      </c>
      <c r="AS64">
        <v>2.2450849920000002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38.50373213900783</v>
      </c>
      <c r="BB64">
        <f t="shared" si="0"/>
        <v>926.50207372003308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512.00889642055108</v>
      </c>
      <c r="L65">
        <v>9.9989584418289734</v>
      </c>
      <c r="M65">
        <v>63.774029208649381</v>
      </c>
      <c r="N65">
        <v>51.885416666666664</v>
      </c>
      <c r="O65">
        <v>73.284876400235831</v>
      </c>
      <c r="P65">
        <v>20.539608795832493</v>
      </c>
      <c r="Q65">
        <v>9.5874236867239713</v>
      </c>
      <c r="R65">
        <v>18.617906853352984</v>
      </c>
      <c r="S65">
        <v>11.591231767955803</v>
      </c>
      <c r="T65">
        <v>0</v>
      </c>
      <c r="U65">
        <v>62.100953636454072</v>
      </c>
      <c r="V65">
        <v>0</v>
      </c>
      <c r="W65">
        <v>0</v>
      </c>
      <c r="X65">
        <v>64.789379148425368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</v>
      </c>
      <c r="AF65">
        <v>6.1515000000000013</v>
      </c>
      <c r="AG65">
        <v>30.05770656</v>
      </c>
      <c r="AH65">
        <v>0</v>
      </c>
      <c r="AI65">
        <v>0</v>
      </c>
      <c r="AJ65">
        <v>0</v>
      </c>
      <c r="AK65">
        <v>22.574700000000004</v>
      </c>
      <c r="AL65">
        <v>1.7338</v>
      </c>
      <c r="AM65">
        <v>0</v>
      </c>
      <c r="AN65">
        <v>0</v>
      </c>
      <c r="AO65">
        <v>0</v>
      </c>
      <c r="AP65">
        <v>1.1252304</v>
      </c>
      <c r="AQ65">
        <v>0</v>
      </c>
      <c r="AR65">
        <v>0.9697536000000001</v>
      </c>
      <c r="AS65">
        <v>2.2450849920000002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38.49260530063551</v>
      </c>
      <c r="BB65">
        <f t="shared" si="0"/>
        <v>926.23433207804112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512.00889642055108</v>
      </c>
      <c r="L66">
        <v>9.9989584418289752</v>
      </c>
      <c r="M66">
        <v>63.774029208649381</v>
      </c>
      <c r="N66">
        <v>51.885416666666664</v>
      </c>
      <c r="O66">
        <v>73.284876400235831</v>
      </c>
      <c r="P66">
        <v>20.539608795832493</v>
      </c>
      <c r="Q66">
        <v>9.5874236867239713</v>
      </c>
      <c r="R66">
        <v>18.617906853352984</v>
      </c>
      <c r="S66">
        <v>11.591231767955803</v>
      </c>
      <c r="T66">
        <v>0</v>
      </c>
      <c r="U66">
        <v>62.100953636454072</v>
      </c>
      <c r="V66">
        <v>0</v>
      </c>
      <c r="W66">
        <v>0</v>
      </c>
      <c r="X66">
        <v>64.789379148425368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</v>
      </c>
      <c r="AF66">
        <v>6.1515000000000013</v>
      </c>
      <c r="AG66">
        <v>30.05770656</v>
      </c>
      <c r="AH66">
        <v>0</v>
      </c>
      <c r="AI66">
        <v>0</v>
      </c>
      <c r="AJ66">
        <v>0</v>
      </c>
      <c r="AK66">
        <v>22.574700000000004</v>
      </c>
      <c r="AL66">
        <v>1.7338</v>
      </c>
      <c r="AM66">
        <v>0</v>
      </c>
      <c r="AN66">
        <v>0</v>
      </c>
      <c r="AO66">
        <v>0</v>
      </c>
      <c r="AP66">
        <v>0.78766128000000002</v>
      </c>
      <c r="AQ66">
        <v>0</v>
      </c>
      <c r="AR66">
        <v>0.9697536000000001</v>
      </c>
      <c r="AS66">
        <v>2.2450849920000002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38.479136354235507</v>
      </c>
      <c r="BB66">
        <f t="shared" si="0"/>
        <v>925.91023190444116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512.00889642055108</v>
      </c>
      <c r="L67">
        <v>9.998958441828977</v>
      </c>
      <c r="M67">
        <v>63.774029208649381</v>
      </c>
      <c r="N67">
        <v>51.885416666666664</v>
      </c>
      <c r="O67">
        <v>73.284876400235831</v>
      </c>
      <c r="P67">
        <v>20.539608795832493</v>
      </c>
      <c r="Q67">
        <v>9.5874236867239713</v>
      </c>
      <c r="R67">
        <v>18.617906853352984</v>
      </c>
      <c r="S67">
        <v>11.591231767955803</v>
      </c>
      <c r="T67">
        <v>0</v>
      </c>
      <c r="U67">
        <v>62.100953636454072</v>
      </c>
      <c r="V67">
        <v>0</v>
      </c>
      <c r="W67">
        <v>0</v>
      </c>
      <c r="X67">
        <v>64.789379148425368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</v>
      </c>
      <c r="AF67">
        <v>6.1515000000000013</v>
      </c>
      <c r="AG67">
        <v>30.05770656</v>
      </c>
      <c r="AH67">
        <v>0</v>
      </c>
      <c r="AI67">
        <v>0</v>
      </c>
      <c r="AJ67">
        <v>0</v>
      </c>
      <c r="AK67">
        <v>22.574700000000004</v>
      </c>
      <c r="AL67">
        <v>1.7338</v>
      </c>
      <c r="AM67">
        <v>0</v>
      </c>
      <c r="AN67">
        <v>0</v>
      </c>
      <c r="AO67">
        <v>0</v>
      </c>
      <c r="AP67">
        <v>0.78766128000000002</v>
      </c>
      <c r="AQ67">
        <v>0</v>
      </c>
      <c r="AR67">
        <v>3.3941375999999996</v>
      </c>
      <c r="AS67">
        <v>2.2450849920000002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38.575869275835508</v>
      </c>
      <c r="BB67">
        <f t="shared" si="0"/>
        <v>928.23788298284114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512.00889642055108</v>
      </c>
      <c r="L68">
        <v>9.8635577539161439</v>
      </c>
      <c r="M68">
        <v>63.774029208649381</v>
      </c>
      <c r="N68">
        <v>51.885416666666664</v>
      </c>
      <c r="O68">
        <v>73.284876400235831</v>
      </c>
      <c r="P68">
        <v>20.539608795832493</v>
      </c>
      <c r="Q68">
        <v>9.5874236867239713</v>
      </c>
      <c r="R68">
        <v>18.617906853352984</v>
      </c>
      <c r="S68">
        <v>11.591231767955803</v>
      </c>
      <c r="T68">
        <v>0</v>
      </c>
      <c r="U68">
        <v>62.100953636454072</v>
      </c>
      <c r="V68">
        <v>0</v>
      </c>
      <c r="W68">
        <v>0</v>
      </c>
      <c r="X68">
        <v>64.789379148425368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1.6904808</v>
      </c>
      <c r="AF68">
        <v>6.1515000000000013</v>
      </c>
      <c r="AG68">
        <v>30.05770656</v>
      </c>
      <c r="AH68">
        <v>8.0688945600000004</v>
      </c>
      <c r="AI68">
        <v>0</v>
      </c>
      <c r="AJ68">
        <v>0</v>
      </c>
      <c r="AK68">
        <v>22.574700000000004</v>
      </c>
      <c r="AL68">
        <v>1.7338</v>
      </c>
      <c r="AM68">
        <v>0</v>
      </c>
      <c r="AN68">
        <v>0</v>
      </c>
      <c r="AO68">
        <v>0</v>
      </c>
      <c r="AP68">
        <v>0.78766128000000002</v>
      </c>
      <c r="AQ68">
        <v>5.4587500000000002</v>
      </c>
      <c r="AR68">
        <v>3.3941375999999996</v>
      </c>
      <c r="AS68">
        <v>2.2450849920000002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39.110221338335371</v>
      </c>
      <c r="BB68">
        <f t="shared" ref="BB68:BB99" si="1">SUM(B68:AZ68)-BA68</f>
        <v>941.09577479242841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512.00889642055108</v>
      </c>
      <c r="L69">
        <v>9.8635577539161439</v>
      </c>
      <c r="M69">
        <v>63.774029208649381</v>
      </c>
      <c r="N69">
        <v>51.885416666666664</v>
      </c>
      <c r="O69">
        <v>73.284876400235831</v>
      </c>
      <c r="P69">
        <v>20.539608795832493</v>
      </c>
      <c r="Q69">
        <v>9.5874236867239713</v>
      </c>
      <c r="R69">
        <v>18.617906853352984</v>
      </c>
      <c r="S69">
        <v>11.591231767955803</v>
      </c>
      <c r="T69">
        <v>0</v>
      </c>
      <c r="U69">
        <v>62.100953636454072</v>
      </c>
      <c r="V69">
        <v>0</v>
      </c>
      <c r="W69">
        <v>0</v>
      </c>
      <c r="X69">
        <v>64.789379148425368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1.6904808</v>
      </c>
      <c r="AF69">
        <v>6.1515000000000013</v>
      </c>
      <c r="AG69">
        <v>30.05770656</v>
      </c>
      <c r="AH69">
        <v>10.273283280000001</v>
      </c>
      <c r="AI69">
        <v>0</v>
      </c>
      <c r="AJ69">
        <v>0</v>
      </c>
      <c r="AK69">
        <v>22.574700000000004</v>
      </c>
      <c r="AL69">
        <v>1.7338</v>
      </c>
      <c r="AM69">
        <v>0</v>
      </c>
      <c r="AN69">
        <v>0</v>
      </c>
      <c r="AO69">
        <v>0</v>
      </c>
      <c r="AP69">
        <v>0.78766128000000002</v>
      </c>
      <c r="AQ69">
        <v>16.376249999999999</v>
      </c>
      <c r="AR69">
        <v>3.3941375999999996</v>
      </c>
      <c r="AS69">
        <v>2.2450849920000002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39.633785351909971</v>
      </c>
      <c r="BB69">
        <f t="shared" si="1"/>
        <v>953.6940994988538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512.00889642055108</v>
      </c>
      <c r="L70">
        <v>9.8635577539161439</v>
      </c>
      <c r="M70">
        <v>63.774029208649381</v>
      </c>
      <c r="N70">
        <v>51.885416666666664</v>
      </c>
      <c r="O70">
        <v>73.284876400235831</v>
      </c>
      <c r="P70">
        <v>20.539608795832493</v>
      </c>
      <c r="Q70">
        <v>9.5874236867239713</v>
      </c>
      <c r="R70">
        <v>18.617906853352984</v>
      </c>
      <c r="S70">
        <v>11.591231767955803</v>
      </c>
      <c r="T70">
        <v>0</v>
      </c>
      <c r="U70">
        <v>62.100953636454072</v>
      </c>
      <c r="V70">
        <v>0</v>
      </c>
      <c r="W70">
        <v>0</v>
      </c>
      <c r="X70">
        <v>64.789379148425368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1.6904808</v>
      </c>
      <c r="AF70">
        <v>6.1515000000000013</v>
      </c>
      <c r="AG70">
        <v>30.05770656</v>
      </c>
      <c r="AH70">
        <v>20.546566560000002</v>
      </c>
      <c r="AI70">
        <v>0</v>
      </c>
      <c r="AJ70">
        <v>0</v>
      </c>
      <c r="AK70">
        <v>22.574700000000004</v>
      </c>
      <c r="AL70">
        <v>1.7338</v>
      </c>
      <c r="AM70">
        <v>0</v>
      </c>
      <c r="AN70">
        <v>0</v>
      </c>
      <c r="AO70">
        <v>0</v>
      </c>
      <c r="AP70">
        <v>0.78766128000000002</v>
      </c>
      <c r="AQ70">
        <v>25.110249999999997</v>
      </c>
      <c r="AR70">
        <v>3.3941375999999996</v>
      </c>
      <c r="AS70">
        <v>2.2450849920000002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40.392175994309973</v>
      </c>
      <c r="BB70">
        <f t="shared" si="1"/>
        <v>971.94299213645377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512.00889642055108</v>
      </c>
      <c r="L71">
        <v>9.8635577539161439</v>
      </c>
      <c r="M71">
        <v>63.774029208649381</v>
      </c>
      <c r="N71">
        <v>51.885416666666664</v>
      </c>
      <c r="O71">
        <v>73.284876400235831</v>
      </c>
      <c r="P71">
        <v>20.539608795832493</v>
      </c>
      <c r="Q71">
        <v>9.5874236867239713</v>
      </c>
      <c r="R71">
        <v>18.617906853352984</v>
      </c>
      <c r="S71">
        <v>11.591231767955803</v>
      </c>
      <c r="T71">
        <v>0</v>
      </c>
      <c r="U71">
        <v>62.100953636454072</v>
      </c>
      <c r="V71">
        <v>0</v>
      </c>
      <c r="W71">
        <v>0</v>
      </c>
      <c r="X71">
        <v>64.789379148425368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4.0125470112000006</v>
      </c>
      <c r="AE71">
        <v>1.6904808</v>
      </c>
      <c r="AF71">
        <v>12.303000000000001</v>
      </c>
      <c r="AG71">
        <v>30.05770656</v>
      </c>
      <c r="AH71">
        <v>30.819849840000003</v>
      </c>
      <c r="AI71">
        <v>0</v>
      </c>
      <c r="AJ71">
        <v>0</v>
      </c>
      <c r="AK71">
        <v>22.574700000000004</v>
      </c>
      <c r="AL71">
        <v>1.7338</v>
      </c>
      <c r="AM71">
        <v>0</v>
      </c>
      <c r="AN71">
        <v>0</v>
      </c>
      <c r="AO71">
        <v>0</v>
      </c>
      <c r="AP71">
        <v>0.78766128000000002</v>
      </c>
      <c r="AQ71">
        <v>41.923200000000001</v>
      </c>
      <c r="AR71">
        <v>5.8185216000000004</v>
      </c>
      <c r="AS71">
        <v>2.2450849920000002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41.975194448399762</v>
      </c>
      <c r="BB71">
        <f t="shared" si="1"/>
        <v>1010.0346379735639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512.00889642055108</v>
      </c>
      <c r="L72">
        <v>9.8635577539161439</v>
      </c>
      <c r="M72">
        <v>63.774029208649381</v>
      </c>
      <c r="N72">
        <v>51.885416666666664</v>
      </c>
      <c r="O72">
        <v>73.284876400235831</v>
      </c>
      <c r="P72">
        <v>20.539608795832493</v>
      </c>
      <c r="Q72">
        <v>9.5874236867239713</v>
      </c>
      <c r="R72">
        <v>18.617906853352984</v>
      </c>
      <c r="S72">
        <v>11.591231767955803</v>
      </c>
      <c r="T72">
        <v>0</v>
      </c>
      <c r="U72">
        <v>62.100953636454072</v>
      </c>
      <c r="V72">
        <v>0</v>
      </c>
      <c r="W72">
        <v>0</v>
      </c>
      <c r="X72">
        <v>64.789379148425368</v>
      </c>
      <c r="Y72">
        <v>0</v>
      </c>
      <c r="Z72">
        <v>0</v>
      </c>
      <c r="AA72">
        <v>0</v>
      </c>
      <c r="AB72">
        <v>5.7842815680000017</v>
      </c>
      <c r="AC72">
        <v>4.2505073280000003</v>
      </c>
      <c r="AD72">
        <v>8.0250940224000011</v>
      </c>
      <c r="AE72">
        <v>9.5793912000000017</v>
      </c>
      <c r="AF72">
        <v>18.454499999999999</v>
      </c>
      <c r="AG72">
        <v>30.05770656</v>
      </c>
      <c r="AH72">
        <v>41.093133120000005</v>
      </c>
      <c r="AI72">
        <v>1.1182032</v>
      </c>
      <c r="AJ72">
        <v>0</v>
      </c>
      <c r="AK72">
        <v>22.574700000000004</v>
      </c>
      <c r="AL72">
        <v>1.7338</v>
      </c>
      <c r="AM72">
        <v>0</v>
      </c>
      <c r="AN72">
        <v>0</v>
      </c>
      <c r="AO72">
        <v>0</v>
      </c>
      <c r="AP72">
        <v>0.78766128000000002</v>
      </c>
      <c r="AQ72">
        <v>43.145960000000002</v>
      </c>
      <c r="AR72">
        <v>5.8185216000000004</v>
      </c>
      <c r="AS72">
        <v>2.2450849920000002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43.59920479695154</v>
      </c>
      <c r="BB72">
        <f t="shared" si="1"/>
        <v>1049.1126204122124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512.00889642055108</v>
      </c>
      <c r="L73">
        <v>9.8635577539161439</v>
      </c>
      <c r="M73">
        <v>63.774029208649381</v>
      </c>
      <c r="N73">
        <v>51.885416666666664</v>
      </c>
      <c r="O73">
        <v>73.284876400235831</v>
      </c>
      <c r="P73">
        <v>20.539608795832493</v>
      </c>
      <c r="Q73">
        <v>9.5874236867239713</v>
      </c>
      <c r="R73">
        <v>18.617906853352984</v>
      </c>
      <c r="S73">
        <v>11.591231767955803</v>
      </c>
      <c r="T73">
        <v>0</v>
      </c>
      <c r="U73">
        <v>62.100953636454072</v>
      </c>
      <c r="V73">
        <v>0</v>
      </c>
      <c r="W73">
        <v>0</v>
      </c>
      <c r="X73">
        <v>64.789379148425368</v>
      </c>
      <c r="Y73">
        <v>0</v>
      </c>
      <c r="Z73">
        <v>0</v>
      </c>
      <c r="AA73">
        <v>0</v>
      </c>
      <c r="AB73">
        <v>11.568563136</v>
      </c>
      <c r="AC73">
        <v>12.764385273600002</v>
      </c>
      <c r="AD73">
        <v>12.0376410336</v>
      </c>
      <c r="AE73">
        <v>21.7125353952</v>
      </c>
      <c r="AF73">
        <v>21.188500000000001</v>
      </c>
      <c r="AG73">
        <v>30.05770656</v>
      </c>
      <c r="AH73">
        <v>51.366416399999999</v>
      </c>
      <c r="AI73">
        <v>7.2683207999999997</v>
      </c>
      <c r="AJ73">
        <v>0</v>
      </c>
      <c r="AK73">
        <v>22.574700000000004</v>
      </c>
      <c r="AL73">
        <v>13.003500000000001</v>
      </c>
      <c r="AM73">
        <v>0</v>
      </c>
      <c r="AN73">
        <v>0</v>
      </c>
      <c r="AO73">
        <v>0</v>
      </c>
      <c r="AP73">
        <v>0.67513824</v>
      </c>
      <c r="AQ73">
        <v>43.145960000000002</v>
      </c>
      <c r="AR73">
        <v>5.8185216000000004</v>
      </c>
      <c r="AS73">
        <v>2.2450849920000002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46.023465131812102</v>
      </c>
      <c r="BB73">
        <f t="shared" si="1"/>
        <v>1107.4467886373518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512.00889642055108</v>
      </c>
      <c r="L74">
        <v>9.8635577539161439</v>
      </c>
      <c r="M74">
        <v>63.774029208649381</v>
      </c>
      <c r="N74">
        <v>51.885416666666664</v>
      </c>
      <c r="O74">
        <v>73.284876400235831</v>
      </c>
      <c r="P74">
        <v>20.539608795832493</v>
      </c>
      <c r="Q74">
        <v>9.5874236867239713</v>
      </c>
      <c r="R74">
        <v>18.617906853352984</v>
      </c>
      <c r="S74">
        <v>11.591231767955803</v>
      </c>
      <c r="T74">
        <v>0</v>
      </c>
      <c r="U74">
        <v>62.100953636454072</v>
      </c>
      <c r="V74">
        <v>0</v>
      </c>
      <c r="W74">
        <v>0</v>
      </c>
      <c r="X74">
        <v>64.789379148425368</v>
      </c>
      <c r="Y74">
        <v>0</v>
      </c>
      <c r="Z74">
        <v>0</v>
      </c>
      <c r="AA74">
        <v>0</v>
      </c>
      <c r="AB74">
        <v>17.352844704000002</v>
      </c>
      <c r="AC74">
        <v>12.764385273600002</v>
      </c>
      <c r="AD74">
        <v>16.050188044800002</v>
      </c>
      <c r="AE74">
        <v>21.7125353952</v>
      </c>
      <c r="AF74">
        <v>21.188500000000001</v>
      </c>
      <c r="AG74">
        <v>30.05770656</v>
      </c>
      <c r="AH74">
        <v>51.366416399999999</v>
      </c>
      <c r="AI74">
        <v>7.2683207999999997</v>
      </c>
      <c r="AJ74">
        <v>0</v>
      </c>
      <c r="AK74">
        <v>22.574700000000004</v>
      </c>
      <c r="AL74">
        <v>39.877399999999994</v>
      </c>
      <c r="AM74">
        <v>0</v>
      </c>
      <c r="AN74">
        <v>0</v>
      </c>
      <c r="AO74">
        <v>0</v>
      </c>
      <c r="AP74">
        <v>0.67513824</v>
      </c>
      <c r="AQ74">
        <v>43.145960000000002</v>
      </c>
      <c r="AR74">
        <v>5.8185216000000004</v>
      </c>
      <c r="AS74">
        <v>2.2450849920000002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47.486627161420358</v>
      </c>
      <c r="BB74">
        <f t="shared" si="1"/>
        <v>1142.6543551869436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512.00889642055108</v>
      </c>
      <c r="L75">
        <v>9.8635577539161439</v>
      </c>
      <c r="M75">
        <v>63.774029208649381</v>
      </c>
      <c r="N75">
        <v>51.885416666666664</v>
      </c>
      <c r="O75">
        <v>73.284876400235831</v>
      </c>
      <c r="P75">
        <v>20.539608795832493</v>
      </c>
      <c r="Q75">
        <v>9.5874236867239713</v>
      </c>
      <c r="R75">
        <v>18.617906853352984</v>
      </c>
      <c r="S75">
        <v>11.591231767955803</v>
      </c>
      <c r="T75">
        <v>0</v>
      </c>
      <c r="U75">
        <v>62.100953636454072</v>
      </c>
      <c r="V75">
        <v>0</v>
      </c>
      <c r="W75">
        <v>0</v>
      </c>
      <c r="X75">
        <v>64.789379148425368</v>
      </c>
      <c r="Y75">
        <v>0</v>
      </c>
      <c r="Z75">
        <v>0</v>
      </c>
      <c r="AA75">
        <v>0</v>
      </c>
      <c r="AB75">
        <v>17.352844704000002</v>
      </c>
      <c r="AC75">
        <v>12.764385273600002</v>
      </c>
      <c r="AD75">
        <v>16.050188044800002</v>
      </c>
      <c r="AE75">
        <v>21.7125353952</v>
      </c>
      <c r="AF75">
        <v>21.188500000000001</v>
      </c>
      <c r="AG75">
        <v>30.05770656</v>
      </c>
      <c r="AH75">
        <v>51.366416399999999</v>
      </c>
      <c r="AI75">
        <v>7.2683207999999997</v>
      </c>
      <c r="AJ75">
        <v>0</v>
      </c>
      <c r="AK75">
        <v>22.574700000000004</v>
      </c>
      <c r="AL75">
        <v>39.877399999999994</v>
      </c>
      <c r="AM75">
        <v>0</v>
      </c>
      <c r="AN75">
        <v>0</v>
      </c>
      <c r="AO75">
        <v>0</v>
      </c>
      <c r="AP75">
        <v>0.67513824</v>
      </c>
      <c r="AQ75">
        <v>43.145960000000002</v>
      </c>
      <c r="AR75">
        <v>7.7580287999999999</v>
      </c>
      <c r="AS75">
        <v>2.2450849920000002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47.564013762220355</v>
      </c>
      <c r="BB75">
        <f t="shared" si="1"/>
        <v>1144.5164757861435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512.00889642055108</v>
      </c>
      <c r="L76">
        <v>9.8635577539161439</v>
      </c>
      <c r="M76">
        <v>63.774029208649381</v>
      </c>
      <c r="N76">
        <v>51.885416666666664</v>
      </c>
      <c r="O76">
        <v>73.284876400235831</v>
      </c>
      <c r="P76">
        <v>20.539608795832493</v>
      </c>
      <c r="Q76">
        <v>9.5874236867239713</v>
      </c>
      <c r="R76">
        <v>18.617906853352984</v>
      </c>
      <c r="S76">
        <v>11.591231767955803</v>
      </c>
      <c r="T76">
        <v>0</v>
      </c>
      <c r="U76">
        <v>62.100953636454072</v>
      </c>
      <c r="V76">
        <v>0</v>
      </c>
      <c r="W76">
        <v>0</v>
      </c>
      <c r="X76">
        <v>64.789379148425368</v>
      </c>
      <c r="Y76">
        <v>0</v>
      </c>
      <c r="Z76">
        <v>0</v>
      </c>
      <c r="AA76">
        <v>0</v>
      </c>
      <c r="AB76">
        <v>17.352844704000002</v>
      </c>
      <c r="AC76">
        <v>12.764385273600002</v>
      </c>
      <c r="AD76">
        <v>16.050188044800002</v>
      </c>
      <c r="AE76">
        <v>21.7125353952</v>
      </c>
      <c r="AF76">
        <v>21.188500000000001</v>
      </c>
      <c r="AG76">
        <v>30.05770656</v>
      </c>
      <c r="AH76">
        <v>51.366416399999999</v>
      </c>
      <c r="AI76">
        <v>7.2683207999999997</v>
      </c>
      <c r="AJ76">
        <v>0</v>
      </c>
      <c r="AK76">
        <v>22.574700000000004</v>
      </c>
      <c r="AL76">
        <v>39.877399999999994</v>
      </c>
      <c r="AM76">
        <v>0</v>
      </c>
      <c r="AN76">
        <v>0</v>
      </c>
      <c r="AO76">
        <v>0</v>
      </c>
      <c r="AP76">
        <v>0.67513824</v>
      </c>
      <c r="AQ76">
        <v>43.145960000000002</v>
      </c>
      <c r="AR76">
        <v>7.7580287999999999</v>
      </c>
      <c r="AS76">
        <v>2.2450849920000002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47.564013762220355</v>
      </c>
      <c r="BB76">
        <f t="shared" si="1"/>
        <v>1144.5164757861435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512.00889642055108</v>
      </c>
      <c r="L77">
        <v>9.8635577539161439</v>
      </c>
      <c r="M77">
        <v>63.774029208649381</v>
      </c>
      <c r="N77">
        <v>51.885416666666664</v>
      </c>
      <c r="O77">
        <v>73.284876400235831</v>
      </c>
      <c r="P77">
        <v>20.539608795832493</v>
      </c>
      <c r="Q77">
        <v>9.5874236867239713</v>
      </c>
      <c r="R77">
        <v>18.617906853352984</v>
      </c>
      <c r="S77">
        <v>11.591231767955803</v>
      </c>
      <c r="T77">
        <v>0</v>
      </c>
      <c r="U77">
        <v>62.100953636454072</v>
      </c>
      <c r="V77">
        <v>0</v>
      </c>
      <c r="W77">
        <v>0</v>
      </c>
      <c r="X77">
        <v>64.789379148425368</v>
      </c>
      <c r="Y77">
        <v>0</v>
      </c>
      <c r="Z77">
        <v>0</v>
      </c>
      <c r="AA77">
        <v>0</v>
      </c>
      <c r="AB77">
        <v>17.352844704000002</v>
      </c>
      <c r="AC77">
        <v>12.764385273600002</v>
      </c>
      <c r="AD77">
        <v>16.050188044800002</v>
      </c>
      <c r="AE77">
        <v>21.7125353952</v>
      </c>
      <c r="AF77">
        <v>21.188500000000001</v>
      </c>
      <c r="AG77">
        <v>30.05770656</v>
      </c>
      <c r="AH77">
        <v>51.366416399999999</v>
      </c>
      <c r="AI77">
        <v>7.2683207999999997</v>
      </c>
      <c r="AJ77">
        <v>0</v>
      </c>
      <c r="AK77">
        <v>22.574700000000004</v>
      </c>
      <c r="AL77">
        <v>39.877399999999994</v>
      </c>
      <c r="AM77">
        <v>0</v>
      </c>
      <c r="AN77">
        <v>0</v>
      </c>
      <c r="AO77">
        <v>0</v>
      </c>
      <c r="AP77">
        <v>0.67513824</v>
      </c>
      <c r="AQ77">
        <v>43.145960000000002</v>
      </c>
      <c r="AR77">
        <v>5.8185216000000004</v>
      </c>
      <c r="AS77">
        <v>2.2450849920000002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47.486627161420358</v>
      </c>
      <c r="BB77">
        <f t="shared" si="1"/>
        <v>1142.6543551869436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512.00889642055108</v>
      </c>
      <c r="L78">
        <v>9.8635577539161439</v>
      </c>
      <c r="M78">
        <v>63.774029208649381</v>
      </c>
      <c r="N78">
        <v>51.885416666666664</v>
      </c>
      <c r="O78">
        <v>73.284876400235831</v>
      </c>
      <c r="P78">
        <v>20.539608795832493</v>
      </c>
      <c r="Q78">
        <v>9.5874236867239713</v>
      </c>
      <c r="R78">
        <v>18.617906853352984</v>
      </c>
      <c r="S78">
        <v>11.591231767955803</v>
      </c>
      <c r="T78">
        <v>0</v>
      </c>
      <c r="U78">
        <v>62.100953636454072</v>
      </c>
      <c r="V78">
        <v>0</v>
      </c>
      <c r="W78">
        <v>0</v>
      </c>
      <c r="X78">
        <v>64.789379148425368</v>
      </c>
      <c r="Y78">
        <v>0</v>
      </c>
      <c r="Z78">
        <v>0</v>
      </c>
      <c r="AA78">
        <v>0</v>
      </c>
      <c r="AB78">
        <v>11.568563136</v>
      </c>
      <c r="AC78">
        <v>7.8858096480000004</v>
      </c>
      <c r="AD78">
        <v>16.050188044800002</v>
      </c>
      <c r="AE78">
        <v>21.7125353952</v>
      </c>
      <c r="AF78">
        <v>21.188500000000001</v>
      </c>
      <c r="AG78">
        <v>30.05770656</v>
      </c>
      <c r="AH78">
        <v>51.366416399999999</v>
      </c>
      <c r="AI78">
        <v>7.2683207999999997</v>
      </c>
      <c r="AJ78">
        <v>0</v>
      </c>
      <c r="AK78">
        <v>22.574700000000004</v>
      </c>
      <c r="AL78">
        <v>13.003500000000001</v>
      </c>
      <c r="AM78">
        <v>0</v>
      </c>
      <c r="AN78">
        <v>0</v>
      </c>
      <c r="AO78">
        <v>0</v>
      </c>
      <c r="AP78">
        <v>0.67513824</v>
      </c>
      <c r="AQ78">
        <v>43.145960000000002</v>
      </c>
      <c r="AR78">
        <v>5.8185216000000004</v>
      </c>
      <c r="AS78">
        <v>2.2450849920000002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45.988910193412096</v>
      </c>
      <c r="BB78">
        <f t="shared" si="1"/>
        <v>1106.6153149613517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512.00889642055108</v>
      </c>
      <c r="L79">
        <v>9.998958441828977</v>
      </c>
      <c r="M79">
        <v>63.774029208649381</v>
      </c>
      <c r="N79">
        <v>51.885416666666664</v>
      </c>
      <c r="O79">
        <v>73.284876400235831</v>
      </c>
      <c r="P79">
        <v>20.539608795832493</v>
      </c>
      <c r="Q79">
        <v>9.5874236867239713</v>
      </c>
      <c r="R79">
        <v>18.617906853352984</v>
      </c>
      <c r="S79">
        <v>11.591231767955803</v>
      </c>
      <c r="T79">
        <v>0</v>
      </c>
      <c r="U79">
        <v>62.100953636454072</v>
      </c>
      <c r="V79">
        <v>0</v>
      </c>
      <c r="W79">
        <v>0</v>
      </c>
      <c r="X79">
        <v>64.789379148425368</v>
      </c>
      <c r="Y79">
        <v>0</v>
      </c>
      <c r="Z79">
        <v>0</v>
      </c>
      <c r="AA79">
        <v>0</v>
      </c>
      <c r="AB79">
        <v>5.7842815680000017</v>
      </c>
      <c r="AC79">
        <v>4.2505073280000003</v>
      </c>
      <c r="AD79">
        <v>8.0065281600000002</v>
      </c>
      <c r="AE79">
        <v>9.0158975999999988</v>
      </c>
      <c r="AF79">
        <v>18.454499999999999</v>
      </c>
      <c r="AG79">
        <v>30.05770656</v>
      </c>
      <c r="AH79">
        <v>51.366416399999999</v>
      </c>
      <c r="AI79">
        <v>1.1182032</v>
      </c>
      <c r="AJ79">
        <v>0</v>
      </c>
      <c r="AK79">
        <v>22.574700000000004</v>
      </c>
      <c r="AL79">
        <v>1.7338</v>
      </c>
      <c r="AM79">
        <v>0</v>
      </c>
      <c r="AN79">
        <v>0</v>
      </c>
      <c r="AO79">
        <v>0</v>
      </c>
      <c r="AP79">
        <v>0.67513824</v>
      </c>
      <c r="AQ79">
        <v>42.359899999999996</v>
      </c>
      <c r="AR79">
        <v>10.1824128</v>
      </c>
      <c r="AS79">
        <v>7.1488232639999998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44.325209787994538</v>
      </c>
      <c r="BB79">
        <f t="shared" si="1"/>
        <v>1066.582286358682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512.00889642055108</v>
      </c>
      <c r="L80">
        <v>9.998958441828977</v>
      </c>
      <c r="M80">
        <v>63.774029208649381</v>
      </c>
      <c r="N80">
        <v>51.885416666666664</v>
      </c>
      <c r="O80">
        <v>73.284876400235831</v>
      </c>
      <c r="P80">
        <v>20.539608795832493</v>
      </c>
      <c r="Q80">
        <v>9.5874236867239713</v>
      </c>
      <c r="R80">
        <v>18.617906853352984</v>
      </c>
      <c r="S80">
        <v>11.591231767955803</v>
      </c>
      <c r="T80">
        <v>0</v>
      </c>
      <c r="U80">
        <v>62.100953636454072</v>
      </c>
      <c r="V80">
        <v>0</v>
      </c>
      <c r="W80">
        <v>0</v>
      </c>
      <c r="X80">
        <v>64.789379148425368</v>
      </c>
      <c r="Y80">
        <v>0</v>
      </c>
      <c r="Z80">
        <v>0</v>
      </c>
      <c r="AA80">
        <v>0</v>
      </c>
      <c r="AB80">
        <v>5.7842815680000017</v>
      </c>
      <c r="AC80">
        <v>0</v>
      </c>
      <c r="AD80">
        <v>0</v>
      </c>
      <c r="AE80">
        <v>4.2825513599999994</v>
      </c>
      <c r="AF80">
        <v>18.454499999999999</v>
      </c>
      <c r="AG80">
        <v>30.05770656</v>
      </c>
      <c r="AH80">
        <v>41.093133120000005</v>
      </c>
      <c r="AI80">
        <v>0</v>
      </c>
      <c r="AJ80">
        <v>0</v>
      </c>
      <c r="AK80">
        <v>22.574700000000004</v>
      </c>
      <c r="AL80">
        <v>1.7338</v>
      </c>
      <c r="AM80">
        <v>0</v>
      </c>
      <c r="AN80">
        <v>0</v>
      </c>
      <c r="AO80">
        <v>0</v>
      </c>
      <c r="AP80">
        <v>0.67513824</v>
      </c>
      <c r="AQ80">
        <v>41.923200000000001</v>
      </c>
      <c r="AR80">
        <v>10.1824128</v>
      </c>
      <c r="AS80">
        <v>7.1488232639999998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43.175349103594542</v>
      </c>
      <c r="BB80">
        <f t="shared" si="1"/>
        <v>1038.9135788350823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512.00889642055108</v>
      </c>
      <c r="L81">
        <v>9.998958441828977</v>
      </c>
      <c r="M81">
        <v>63.774029208649381</v>
      </c>
      <c r="N81">
        <v>51.885416666666664</v>
      </c>
      <c r="O81">
        <v>73.284876400235831</v>
      </c>
      <c r="P81">
        <v>20.539608795832493</v>
      </c>
      <c r="Q81">
        <v>9.5874236867239713</v>
      </c>
      <c r="R81">
        <v>18.617906853352984</v>
      </c>
      <c r="S81">
        <v>11.591231767955803</v>
      </c>
      <c r="T81">
        <v>0</v>
      </c>
      <c r="U81">
        <v>62.100953636454072</v>
      </c>
      <c r="V81">
        <v>0</v>
      </c>
      <c r="W81">
        <v>0</v>
      </c>
      <c r="X81">
        <v>64.789379148425368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1.6904808</v>
      </c>
      <c r="AF81">
        <v>12.303000000000001</v>
      </c>
      <c r="AG81">
        <v>30.05770656</v>
      </c>
      <c r="AH81">
        <v>30.819849840000003</v>
      </c>
      <c r="AI81">
        <v>0</v>
      </c>
      <c r="AJ81">
        <v>0</v>
      </c>
      <c r="AK81">
        <v>22.574700000000004</v>
      </c>
      <c r="AL81">
        <v>1.7338</v>
      </c>
      <c r="AM81">
        <v>0</v>
      </c>
      <c r="AN81">
        <v>0</v>
      </c>
      <c r="AO81">
        <v>0</v>
      </c>
      <c r="AP81">
        <v>0.67513824</v>
      </c>
      <c r="AQ81">
        <v>41.923200000000001</v>
      </c>
      <c r="AR81">
        <v>11.637043200000001</v>
      </c>
      <c r="AS81">
        <v>7.1488232639999998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42.2438226291126</v>
      </c>
      <c r="BB81">
        <f t="shared" si="1"/>
        <v>1016.498600301564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512.00889642055108</v>
      </c>
      <c r="L82">
        <v>9.998958441828977</v>
      </c>
      <c r="M82">
        <v>63.774029208649381</v>
      </c>
      <c r="N82">
        <v>51.885416666666664</v>
      </c>
      <c r="O82">
        <v>73.284876400235831</v>
      </c>
      <c r="P82">
        <v>20.539608795832493</v>
      </c>
      <c r="Q82">
        <v>9.5874236867239713</v>
      </c>
      <c r="R82">
        <v>18.617906853352984</v>
      </c>
      <c r="S82">
        <v>11.591231767955803</v>
      </c>
      <c r="T82">
        <v>0</v>
      </c>
      <c r="U82">
        <v>62.100953636454072</v>
      </c>
      <c r="V82">
        <v>0</v>
      </c>
      <c r="W82">
        <v>0</v>
      </c>
      <c r="X82">
        <v>64.789379148425368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1.6904808</v>
      </c>
      <c r="AF82">
        <v>12.303000000000001</v>
      </c>
      <c r="AG82">
        <v>30.05770656</v>
      </c>
      <c r="AH82">
        <v>19.922682960000003</v>
      </c>
      <c r="AI82">
        <v>0</v>
      </c>
      <c r="AJ82">
        <v>0</v>
      </c>
      <c r="AK82">
        <v>22.574700000000004</v>
      </c>
      <c r="AL82">
        <v>1.7338</v>
      </c>
      <c r="AM82">
        <v>0</v>
      </c>
      <c r="AN82">
        <v>0</v>
      </c>
      <c r="AO82">
        <v>0</v>
      </c>
      <c r="AP82">
        <v>0.67513824</v>
      </c>
      <c r="AQ82">
        <v>41.923200000000001</v>
      </c>
      <c r="AR82">
        <v>11.637043200000001</v>
      </c>
      <c r="AS82">
        <v>7.1488232639999998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41.809025609112595</v>
      </c>
      <c r="BB82">
        <f t="shared" si="1"/>
        <v>1006.036230441564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512.00889642055108</v>
      </c>
      <c r="L83">
        <v>9.998958441828977</v>
      </c>
      <c r="M83">
        <v>63.774029208649381</v>
      </c>
      <c r="N83">
        <v>51.885416666666664</v>
      </c>
      <c r="O83">
        <v>73.284876400235831</v>
      </c>
      <c r="P83">
        <v>20.539608795832493</v>
      </c>
      <c r="Q83">
        <v>9.5874236867239713</v>
      </c>
      <c r="R83">
        <v>18.617906853352984</v>
      </c>
      <c r="S83">
        <v>11.591231767955803</v>
      </c>
      <c r="T83">
        <v>0</v>
      </c>
      <c r="U83">
        <v>62.100953636454072</v>
      </c>
      <c r="V83">
        <v>0</v>
      </c>
      <c r="W83">
        <v>0</v>
      </c>
      <c r="X83">
        <v>64.789379148425368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1.6904808</v>
      </c>
      <c r="AF83">
        <v>6.1515000000000013</v>
      </c>
      <c r="AG83">
        <v>30.05770656</v>
      </c>
      <c r="AH83">
        <v>9.150292799999999</v>
      </c>
      <c r="AI83">
        <v>0</v>
      </c>
      <c r="AJ83">
        <v>0</v>
      </c>
      <c r="AK83">
        <v>22.574700000000004</v>
      </c>
      <c r="AL83">
        <v>1.7338</v>
      </c>
      <c r="AM83">
        <v>0</v>
      </c>
      <c r="AN83">
        <v>0</v>
      </c>
      <c r="AO83">
        <v>0</v>
      </c>
      <c r="AP83">
        <v>0.67513824</v>
      </c>
      <c r="AQ83">
        <v>41.923200000000001</v>
      </c>
      <c r="AR83">
        <v>17.455564799999998</v>
      </c>
      <c r="AS83">
        <v>7.1488232639999998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41.36592228943551</v>
      </c>
      <c r="BB83">
        <f t="shared" si="1"/>
        <v>995.37396520124116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512.00889642055108</v>
      </c>
      <c r="L84">
        <v>9.998958441828977</v>
      </c>
      <c r="M84">
        <v>63.774029208649381</v>
      </c>
      <c r="N84">
        <v>51.885416666666664</v>
      </c>
      <c r="O84">
        <v>73.284876400235831</v>
      </c>
      <c r="P84">
        <v>20.539608795832493</v>
      </c>
      <c r="Q84">
        <v>9.5874236867239713</v>
      </c>
      <c r="R84">
        <v>18.617906853352984</v>
      </c>
      <c r="S84">
        <v>11.591231767955803</v>
      </c>
      <c r="T84">
        <v>0</v>
      </c>
      <c r="U84">
        <v>62.100953636454072</v>
      </c>
      <c r="V84">
        <v>0</v>
      </c>
      <c r="W84">
        <v>0</v>
      </c>
      <c r="X84">
        <v>64.789379148425368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</v>
      </c>
      <c r="AF84">
        <v>6.1515000000000013</v>
      </c>
      <c r="AG84">
        <v>30.05770656</v>
      </c>
      <c r="AH84">
        <v>0</v>
      </c>
      <c r="AI84">
        <v>0</v>
      </c>
      <c r="AJ84">
        <v>0</v>
      </c>
      <c r="AK84">
        <v>22.574700000000004</v>
      </c>
      <c r="AL84">
        <v>1.7338</v>
      </c>
      <c r="AM84">
        <v>0</v>
      </c>
      <c r="AN84">
        <v>0</v>
      </c>
      <c r="AO84">
        <v>0</v>
      </c>
      <c r="AP84">
        <v>0.67513824</v>
      </c>
      <c r="AQ84">
        <v>41.923200000000001</v>
      </c>
      <c r="AR84">
        <v>17.455564799999998</v>
      </c>
      <c r="AS84">
        <v>7.1488232639999998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41.000825431035508</v>
      </c>
      <c r="BB84">
        <f t="shared" si="1"/>
        <v>986.58876925964114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512.00889642055108</v>
      </c>
      <c r="L85">
        <v>9.9989584418289752</v>
      </c>
      <c r="M85">
        <v>63.774029208649381</v>
      </c>
      <c r="N85">
        <v>51.885416666666664</v>
      </c>
      <c r="O85">
        <v>73.284876400235831</v>
      </c>
      <c r="P85">
        <v>20.539608795832493</v>
      </c>
      <c r="Q85">
        <v>9.5874236867239713</v>
      </c>
      <c r="R85">
        <v>18.617906853352984</v>
      </c>
      <c r="S85">
        <v>11.591231767955803</v>
      </c>
      <c r="T85">
        <v>0</v>
      </c>
      <c r="U85">
        <v>62.100953636454072</v>
      </c>
      <c r="V85">
        <v>0</v>
      </c>
      <c r="W85">
        <v>0</v>
      </c>
      <c r="X85">
        <v>64.789379148425368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</v>
      </c>
      <c r="AF85">
        <v>6.1515000000000013</v>
      </c>
      <c r="AG85">
        <v>30.05770656</v>
      </c>
      <c r="AH85">
        <v>0</v>
      </c>
      <c r="AI85">
        <v>0</v>
      </c>
      <c r="AJ85">
        <v>0</v>
      </c>
      <c r="AK85">
        <v>22.574700000000004</v>
      </c>
      <c r="AL85">
        <v>1.7338</v>
      </c>
      <c r="AM85">
        <v>0</v>
      </c>
      <c r="AN85">
        <v>0</v>
      </c>
      <c r="AO85">
        <v>0</v>
      </c>
      <c r="AP85">
        <v>0.67513824</v>
      </c>
      <c r="AQ85">
        <v>41.923200000000001</v>
      </c>
      <c r="AR85">
        <v>0.9697536000000001</v>
      </c>
      <c r="AS85">
        <v>5.3173065600000005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40.269963691035514</v>
      </c>
      <c r="BB85">
        <f t="shared" si="1"/>
        <v>969.0023030956412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512.00889642055108</v>
      </c>
      <c r="L86">
        <v>9.998958441828977</v>
      </c>
      <c r="M86">
        <v>63.774029208649381</v>
      </c>
      <c r="N86">
        <v>51.885416666666664</v>
      </c>
      <c r="O86">
        <v>73.284876400235831</v>
      </c>
      <c r="P86">
        <v>20.539608795832493</v>
      </c>
      <c r="Q86">
        <v>9.5874236867239713</v>
      </c>
      <c r="R86">
        <v>18.617906853352984</v>
      </c>
      <c r="S86">
        <v>11.591231767955803</v>
      </c>
      <c r="T86">
        <v>0</v>
      </c>
      <c r="U86">
        <v>62.100953636454072</v>
      </c>
      <c r="V86">
        <v>0</v>
      </c>
      <c r="W86">
        <v>0</v>
      </c>
      <c r="X86">
        <v>64.789379148425368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</v>
      </c>
      <c r="AF86">
        <v>6.1515000000000013</v>
      </c>
      <c r="AG86">
        <v>30.05770656</v>
      </c>
      <c r="AH86">
        <v>0</v>
      </c>
      <c r="AI86">
        <v>0</v>
      </c>
      <c r="AJ86">
        <v>0</v>
      </c>
      <c r="AK86">
        <v>22.574700000000004</v>
      </c>
      <c r="AL86">
        <v>1.7338</v>
      </c>
      <c r="AM86">
        <v>0</v>
      </c>
      <c r="AN86">
        <v>0</v>
      </c>
      <c r="AO86">
        <v>0</v>
      </c>
      <c r="AP86">
        <v>1.0127073600000001</v>
      </c>
      <c r="AQ86">
        <v>32.359470000000002</v>
      </c>
      <c r="AR86">
        <v>0.9697536000000001</v>
      </c>
      <c r="AS86">
        <v>5.3173065600000005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39.901840018387901</v>
      </c>
      <c r="BB86">
        <f t="shared" si="1"/>
        <v>960.14426588828883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512.00889642055108</v>
      </c>
      <c r="L87">
        <v>9.998958441828977</v>
      </c>
      <c r="M87">
        <v>63.774029208649381</v>
      </c>
      <c r="N87">
        <v>51.885416666666664</v>
      </c>
      <c r="O87">
        <v>73.284876400235831</v>
      </c>
      <c r="P87">
        <v>20.539608795832493</v>
      </c>
      <c r="Q87">
        <v>9.5874236867239713</v>
      </c>
      <c r="R87">
        <v>18.617906853352984</v>
      </c>
      <c r="S87">
        <v>11.591231767955803</v>
      </c>
      <c r="T87">
        <v>0</v>
      </c>
      <c r="U87">
        <v>62.100953636454072</v>
      </c>
      <c r="V87">
        <v>0</v>
      </c>
      <c r="W87">
        <v>0</v>
      </c>
      <c r="X87">
        <v>64.789379148425368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</v>
      </c>
      <c r="AF87">
        <v>6.1515000000000013</v>
      </c>
      <c r="AG87">
        <v>30.05770656</v>
      </c>
      <c r="AH87">
        <v>0</v>
      </c>
      <c r="AI87">
        <v>0</v>
      </c>
      <c r="AJ87">
        <v>0</v>
      </c>
      <c r="AK87">
        <v>22.574700000000004</v>
      </c>
      <c r="AL87">
        <v>1.7338</v>
      </c>
      <c r="AM87">
        <v>0</v>
      </c>
      <c r="AN87">
        <v>0</v>
      </c>
      <c r="AO87">
        <v>0</v>
      </c>
      <c r="AP87">
        <v>1.0127073600000001</v>
      </c>
      <c r="AQ87">
        <v>30.437990000000003</v>
      </c>
      <c r="AR87">
        <v>0.9697536000000001</v>
      </c>
      <c r="AS87">
        <v>4.4310888000000004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39.789812835752976</v>
      </c>
      <c r="BB87">
        <f t="shared" si="1"/>
        <v>957.44859531092379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512.0061002063112</v>
      </c>
      <c r="L88">
        <v>9.9989595254344152</v>
      </c>
      <c r="M88">
        <v>63.774029208649381</v>
      </c>
      <c r="N88">
        <v>51.885416666666664</v>
      </c>
      <c r="O88">
        <v>73.284876400235831</v>
      </c>
      <c r="P88">
        <v>20.539608795832493</v>
      </c>
      <c r="Q88">
        <v>9.9817279562780286</v>
      </c>
      <c r="R88">
        <v>18.618124496748216</v>
      </c>
      <c r="S88">
        <v>11.587635128334172</v>
      </c>
      <c r="T88">
        <v>0</v>
      </c>
      <c r="U88">
        <v>62.100953636454072</v>
      </c>
      <c r="V88">
        <v>0</v>
      </c>
      <c r="W88">
        <v>0</v>
      </c>
      <c r="X88">
        <v>64.789379148425368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</v>
      </c>
      <c r="AF88">
        <v>6.1515000000000013</v>
      </c>
      <c r="AG88">
        <v>30.05770656</v>
      </c>
      <c r="AH88">
        <v>0</v>
      </c>
      <c r="AI88">
        <v>0</v>
      </c>
      <c r="AJ88">
        <v>0</v>
      </c>
      <c r="AK88">
        <v>22.574700000000004</v>
      </c>
      <c r="AL88">
        <v>1.7338</v>
      </c>
      <c r="AM88">
        <v>0</v>
      </c>
      <c r="AN88">
        <v>0</v>
      </c>
      <c r="AO88">
        <v>0</v>
      </c>
      <c r="AP88">
        <v>1.0127073600000001</v>
      </c>
      <c r="AQ88">
        <v>16.376249999999999</v>
      </c>
      <c r="AR88">
        <v>0.9697536000000001</v>
      </c>
      <c r="AS88">
        <v>4.4310888000000004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39.244236798138871</v>
      </c>
      <c r="BB88">
        <f t="shared" si="1"/>
        <v>944.32056149123116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512.00575262279335</v>
      </c>
      <c r="L89">
        <v>9.9989407901705327</v>
      </c>
      <c r="M89">
        <v>63.774029208649381</v>
      </c>
      <c r="N89">
        <v>51.885416666666664</v>
      </c>
      <c r="O89">
        <v>73.284876400235831</v>
      </c>
      <c r="P89">
        <v>20.539608795832493</v>
      </c>
      <c r="Q89">
        <v>9.58942412545235</v>
      </c>
      <c r="R89">
        <v>18.618124496748216</v>
      </c>
      <c r="S89">
        <v>11.587635128334172</v>
      </c>
      <c r="T89">
        <v>0</v>
      </c>
      <c r="U89">
        <v>62.100953636454072</v>
      </c>
      <c r="V89">
        <v>0</v>
      </c>
      <c r="W89">
        <v>0</v>
      </c>
      <c r="X89">
        <v>64.789379148425368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</v>
      </c>
      <c r="AF89">
        <v>6.1515000000000013</v>
      </c>
      <c r="AG89">
        <v>30.05770656</v>
      </c>
      <c r="AH89">
        <v>0</v>
      </c>
      <c r="AI89">
        <v>0</v>
      </c>
      <c r="AJ89">
        <v>0</v>
      </c>
      <c r="AK89">
        <v>22.574700000000004</v>
      </c>
      <c r="AL89">
        <v>1.7338</v>
      </c>
      <c r="AM89">
        <v>0</v>
      </c>
      <c r="AN89">
        <v>0</v>
      </c>
      <c r="AO89">
        <v>0</v>
      </c>
      <c r="AP89">
        <v>1.0127073600000001</v>
      </c>
      <c r="AQ89">
        <v>5.4587500000000002</v>
      </c>
      <c r="AR89">
        <v>0.9697536000000001</v>
      </c>
      <c r="AS89">
        <v>4.4310888000000004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38.792959319774226</v>
      </c>
      <c r="BB89">
        <f t="shared" si="1"/>
        <v>933.46166881998829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512.00277060894041</v>
      </c>
      <c r="L90">
        <v>9.9989188020326516</v>
      </c>
      <c r="M90">
        <v>63.774029208649381</v>
      </c>
      <c r="N90">
        <v>51.885416666666664</v>
      </c>
      <c r="O90">
        <v>73.284876400235831</v>
      </c>
      <c r="P90">
        <v>20.539608795832493</v>
      </c>
      <c r="Q90">
        <v>9.58942412545235</v>
      </c>
      <c r="R90">
        <v>18.618124496748216</v>
      </c>
      <c r="S90">
        <v>11.587635128334172</v>
      </c>
      <c r="T90">
        <v>0</v>
      </c>
      <c r="U90">
        <v>62.100953636454072</v>
      </c>
      <c r="V90">
        <v>0</v>
      </c>
      <c r="W90">
        <v>0</v>
      </c>
      <c r="X90">
        <v>64.789379148425368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</v>
      </c>
      <c r="AF90">
        <v>6.1515000000000013</v>
      </c>
      <c r="AG90">
        <v>30.05770656</v>
      </c>
      <c r="AH90">
        <v>0</v>
      </c>
      <c r="AI90">
        <v>0</v>
      </c>
      <c r="AJ90">
        <v>0</v>
      </c>
      <c r="AK90">
        <v>22.574700000000004</v>
      </c>
      <c r="AL90">
        <v>1.7338</v>
      </c>
      <c r="AM90">
        <v>0</v>
      </c>
      <c r="AN90">
        <v>0</v>
      </c>
      <c r="AO90">
        <v>0</v>
      </c>
      <c r="AP90">
        <v>1.0127073600000001</v>
      </c>
      <c r="AQ90">
        <v>0</v>
      </c>
      <c r="AR90">
        <v>17.455564799999998</v>
      </c>
      <c r="AS90">
        <v>4.4310888000000004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39.232819806601249</v>
      </c>
      <c r="BB90">
        <f t="shared" si="1"/>
        <v>944.04586553117053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512.34325190640845</v>
      </c>
      <c r="L91">
        <v>9.9989584418289752</v>
      </c>
      <c r="M91">
        <v>63.774029208649381</v>
      </c>
      <c r="N91">
        <v>51.885416666666664</v>
      </c>
      <c r="O91">
        <v>73.284876400235831</v>
      </c>
      <c r="P91">
        <v>20.539608795832493</v>
      </c>
      <c r="Q91">
        <v>9.58942412545235</v>
      </c>
      <c r="R91">
        <v>18.618124496748216</v>
      </c>
      <c r="S91">
        <v>11.587635128334172</v>
      </c>
      <c r="T91">
        <v>0</v>
      </c>
      <c r="U91">
        <v>62.100953636454072</v>
      </c>
      <c r="V91">
        <v>0</v>
      </c>
      <c r="W91">
        <v>0</v>
      </c>
      <c r="X91">
        <v>64.789379148425368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</v>
      </c>
      <c r="AF91">
        <v>6.1515000000000013</v>
      </c>
      <c r="AG91">
        <v>30.05770656</v>
      </c>
      <c r="AH91">
        <v>0</v>
      </c>
      <c r="AI91">
        <v>0</v>
      </c>
      <c r="AJ91">
        <v>0</v>
      </c>
      <c r="AK91">
        <v>22.574700000000004</v>
      </c>
      <c r="AL91">
        <v>1.7338</v>
      </c>
      <c r="AM91">
        <v>0</v>
      </c>
      <c r="AN91">
        <v>0</v>
      </c>
      <c r="AO91">
        <v>0</v>
      </c>
      <c r="AP91">
        <v>1.0127073600000001</v>
      </c>
      <c r="AQ91">
        <v>0</v>
      </c>
      <c r="AR91">
        <v>17.455564799999998</v>
      </c>
      <c r="AS91">
        <v>4.4310888000000004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39.246406438566446</v>
      </c>
      <c r="BB91">
        <f t="shared" si="1"/>
        <v>944.37279983646977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512.34125531124391</v>
      </c>
      <c r="L92">
        <v>9.9989584418289752</v>
      </c>
      <c r="M92">
        <v>63.774029208649381</v>
      </c>
      <c r="N92">
        <v>51.885416666666664</v>
      </c>
      <c r="O92">
        <v>73.284876400235831</v>
      </c>
      <c r="P92">
        <v>20.539608795832493</v>
      </c>
      <c r="Q92">
        <v>9.58942412545235</v>
      </c>
      <c r="R92">
        <v>18.618124496748216</v>
      </c>
      <c r="S92">
        <v>11.587635128334172</v>
      </c>
      <c r="T92">
        <v>0</v>
      </c>
      <c r="U92">
        <v>62.100953636454072</v>
      </c>
      <c r="V92">
        <v>0</v>
      </c>
      <c r="W92">
        <v>0</v>
      </c>
      <c r="X92">
        <v>64.789379148425368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</v>
      </c>
      <c r="AF92">
        <v>6.1515000000000013</v>
      </c>
      <c r="AG92">
        <v>30.05770656</v>
      </c>
      <c r="AH92">
        <v>0</v>
      </c>
      <c r="AI92">
        <v>0</v>
      </c>
      <c r="AJ92">
        <v>0</v>
      </c>
      <c r="AK92">
        <v>22.574700000000004</v>
      </c>
      <c r="AL92">
        <v>1.7338</v>
      </c>
      <c r="AM92">
        <v>0</v>
      </c>
      <c r="AN92">
        <v>0</v>
      </c>
      <c r="AO92">
        <v>0</v>
      </c>
      <c r="AP92">
        <v>1.0127073600000001</v>
      </c>
      <c r="AQ92">
        <v>0</v>
      </c>
      <c r="AR92">
        <v>0.9697536000000001</v>
      </c>
      <c r="AS92">
        <v>4.4310888000000004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38.588542622255304</v>
      </c>
      <c r="BB92">
        <f t="shared" si="1"/>
        <v>928.54285585761625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512.34327842797541</v>
      </c>
      <c r="L93">
        <v>0</v>
      </c>
      <c r="M93">
        <v>63.774029208649381</v>
      </c>
      <c r="N93">
        <v>51.885416666666664</v>
      </c>
      <c r="O93">
        <v>73.284876400235831</v>
      </c>
      <c r="P93">
        <v>20.539608795832493</v>
      </c>
      <c r="Q93">
        <v>9.5833031496062979</v>
      </c>
      <c r="R93">
        <v>18.618407878787881</v>
      </c>
      <c r="S93">
        <v>11.590758064516129</v>
      </c>
      <c r="T93">
        <v>0</v>
      </c>
      <c r="U93">
        <v>62.100953636454072</v>
      </c>
      <c r="V93">
        <v>0</v>
      </c>
      <c r="W93">
        <v>0</v>
      </c>
      <c r="X93">
        <v>64.789379148425368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</v>
      </c>
      <c r="AF93">
        <v>6.1515000000000013</v>
      </c>
      <c r="AG93">
        <v>30.05770656</v>
      </c>
      <c r="AH93">
        <v>0</v>
      </c>
      <c r="AI93">
        <v>0</v>
      </c>
      <c r="AJ93">
        <v>0</v>
      </c>
      <c r="AK93">
        <v>22.574700000000004</v>
      </c>
      <c r="AL93">
        <v>1.7338</v>
      </c>
      <c r="AM93">
        <v>0</v>
      </c>
      <c r="AN93">
        <v>0</v>
      </c>
      <c r="AO93">
        <v>0</v>
      </c>
      <c r="AP93">
        <v>1.0127073600000001</v>
      </c>
      <c r="AQ93">
        <v>0</v>
      </c>
      <c r="AR93">
        <v>0.9697536000000001</v>
      </c>
      <c r="AS93">
        <v>4.4310888000000004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38.189556931744931</v>
      </c>
      <c r="BB93">
        <f t="shared" si="1"/>
        <v>918.94219156540464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447.99507253855154</v>
      </c>
      <c r="L94">
        <v>0</v>
      </c>
      <c r="M94">
        <v>63.774029208649381</v>
      </c>
      <c r="N94">
        <v>51.885416666666664</v>
      </c>
      <c r="O94">
        <v>73.284876400235831</v>
      </c>
      <c r="P94">
        <v>20.539608795832493</v>
      </c>
      <c r="Q94">
        <v>9.5833031496062979</v>
      </c>
      <c r="R94">
        <v>18.618407878787881</v>
      </c>
      <c r="S94">
        <v>11.590758064516129</v>
      </c>
      <c r="T94">
        <v>0</v>
      </c>
      <c r="U94">
        <v>62.100953636454072</v>
      </c>
      <c r="V94">
        <v>0</v>
      </c>
      <c r="W94">
        <v>0</v>
      </c>
      <c r="X94">
        <v>64.789379148425368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</v>
      </c>
      <c r="AF94">
        <v>6.1515000000000013</v>
      </c>
      <c r="AG94">
        <v>30.05770656</v>
      </c>
      <c r="AH94">
        <v>0</v>
      </c>
      <c r="AI94">
        <v>0</v>
      </c>
      <c r="AJ94">
        <v>0</v>
      </c>
      <c r="AK94">
        <v>22.574700000000004</v>
      </c>
      <c r="AL94">
        <v>1.7338</v>
      </c>
      <c r="AM94">
        <v>0</v>
      </c>
      <c r="AN94">
        <v>0</v>
      </c>
      <c r="AO94">
        <v>0</v>
      </c>
      <c r="AP94">
        <v>1.0127073600000001</v>
      </c>
      <c r="AQ94">
        <v>0</v>
      </c>
      <c r="AR94">
        <v>0.9697536000000001</v>
      </c>
      <c r="AS94">
        <v>4.4310888000000004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35.622063699379993</v>
      </c>
      <c r="BB94">
        <f t="shared" si="1"/>
        <v>857.16147890834577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367.00159399087278</v>
      </c>
      <c r="L95">
        <v>0</v>
      </c>
      <c r="M95">
        <v>63.774029208649381</v>
      </c>
      <c r="N95">
        <v>51.885416666666664</v>
      </c>
      <c r="O95">
        <v>73.284876400235831</v>
      </c>
      <c r="P95">
        <v>20.539608795832493</v>
      </c>
      <c r="Q95">
        <v>9.5833031496062979</v>
      </c>
      <c r="R95">
        <v>18.618407878787881</v>
      </c>
      <c r="S95">
        <v>11.590758064516129</v>
      </c>
      <c r="T95">
        <v>0</v>
      </c>
      <c r="U95">
        <v>62.100953636454072</v>
      </c>
      <c r="V95">
        <v>0</v>
      </c>
      <c r="W95">
        <v>0</v>
      </c>
      <c r="X95">
        <v>64.789379148425368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</v>
      </c>
      <c r="AF95">
        <v>6.1515000000000013</v>
      </c>
      <c r="AG95">
        <v>30.05770656</v>
      </c>
      <c r="AH95">
        <v>0</v>
      </c>
      <c r="AI95">
        <v>0</v>
      </c>
      <c r="AJ95">
        <v>0</v>
      </c>
      <c r="AK95">
        <v>22.574700000000004</v>
      </c>
      <c r="AL95">
        <v>1.7338</v>
      </c>
      <c r="AM95">
        <v>0</v>
      </c>
      <c r="AN95">
        <v>0</v>
      </c>
      <c r="AO95">
        <v>0</v>
      </c>
      <c r="AP95">
        <v>1.0127073600000001</v>
      </c>
      <c r="AQ95">
        <v>0</v>
      </c>
      <c r="AR95">
        <v>0.9697536000000001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32.390423905327772</v>
      </c>
      <c r="BB95">
        <f t="shared" si="1"/>
        <v>779.39964015471924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337.99526214031039</v>
      </c>
      <c r="L96">
        <v>0</v>
      </c>
      <c r="M96">
        <v>63.774029208649381</v>
      </c>
      <c r="N96">
        <v>51.885416666666664</v>
      </c>
      <c r="O96">
        <v>73.284876400235831</v>
      </c>
      <c r="P96">
        <v>20.539608795832493</v>
      </c>
      <c r="Q96">
        <v>9.5833031496062979</v>
      </c>
      <c r="R96">
        <v>18.618407878787881</v>
      </c>
      <c r="S96">
        <v>11.590758064516129</v>
      </c>
      <c r="T96">
        <v>0</v>
      </c>
      <c r="U96">
        <v>62.100953636454072</v>
      </c>
      <c r="V96">
        <v>0</v>
      </c>
      <c r="W96">
        <v>0</v>
      </c>
      <c r="X96">
        <v>64.789379148425368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</v>
      </c>
      <c r="AF96">
        <v>6.1515000000000013</v>
      </c>
      <c r="AG96">
        <v>30.05770656</v>
      </c>
      <c r="AH96">
        <v>0</v>
      </c>
      <c r="AI96">
        <v>0</v>
      </c>
      <c r="AJ96">
        <v>0</v>
      </c>
      <c r="AK96">
        <v>22.574700000000004</v>
      </c>
      <c r="AL96">
        <v>1.7338</v>
      </c>
      <c r="AM96">
        <v>0</v>
      </c>
      <c r="AN96">
        <v>0</v>
      </c>
      <c r="AO96">
        <v>0</v>
      </c>
      <c r="AP96">
        <v>1.0127073600000001</v>
      </c>
      <c r="AQ96">
        <v>0</v>
      </c>
      <c r="AR96">
        <v>0.9697536000000001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31.233071264490292</v>
      </c>
      <c r="BB96">
        <f t="shared" si="1"/>
        <v>751.55066094499443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280.00476486557494</v>
      </c>
      <c r="L97">
        <v>0</v>
      </c>
      <c r="M97">
        <v>63.774029208649381</v>
      </c>
      <c r="N97">
        <v>51.885416666666664</v>
      </c>
      <c r="O97">
        <v>73.284876400235831</v>
      </c>
      <c r="P97">
        <v>20.539608795832493</v>
      </c>
      <c r="Q97">
        <v>5.0000000000000009</v>
      </c>
      <c r="R97">
        <v>5</v>
      </c>
      <c r="S97">
        <v>5.0000000000000009</v>
      </c>
      <c r="T97">
        <v>0</v>
      </c>
      <c r="U97">
        <v>62.100953636454072</v>
      </c>
      <c r="V97">
        <v>0</v>
      </c>
      <c r="W97">
        <v>0</v>
      </c>
      <c r="X97">
        <v>64.789379148425368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</v>
      </c>
      <c r="AF97">
        <v>6.1515000000000013</v>
      </c>
      <c r="AG97">
        <v>30.05770656</v>
      </c>
      <c r="AH97">
        <v>0</v>
      </c>
      <c r="AI97">
        <v>0</v>
      </c>
      <c r="AJ97">
        <v>0</v>
      </c>
      <c r="AK97">
        <v>22.574700000000004</v>
      </c>
      <c r="AL97">
        <v>1.7338</v>
      </c>
      <c r="AM97">
        <v>0</v>
      </c>
      <c r="AN97">
        <v>0</v>
      </c>
      <c r="AO97">
        <v>0</v>
      </c>
      <c r="AP97">
        <v>1.0127073600000001</v>
      </c>
      <c r="AQ97">
        <v>0</v>
      </c>
      <c r="AR97">
        <v>17.455564799999998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28.587814899669539</v>
      </c>
      <c r="BB97">
        <f t="shared" si="1"/>
        <v>687.8987621421694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280.00476486557494</v>
      </c>
      <c r="L98">
        <v>0</v>
      </c>
      <c r="M98">
        <v>63.774029208649381</v>
      </c>
      <c r="N98">
        <v>51.885416666666664</v>
      </c>
      <c r="O98">
        <v>73.284876400235831</v>
      </c>
      <c r="P98">
        <v>20.539608795832493</v>
      </c>
      <c r="Q98">
        <v>5.0000000000000009</v>
      </c>
      <c r="R98">
        <v>5</v>
      </c>
      <c r="S98">
        <v>5.0000000000000009</v>
      </c>
      <c r="T98">
        <v>0</v>
      </c>
      <c r="U98">
        <v>62.100953636454072</v>
      </c>
      <c r="V98">
        <v>0</v>
      </c>
      <c r="W98">
        <v>0</v>
      </c>
      <c r="X98">
        <v>64.789379148425368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</v>
      </c>
      <c r="AF98">
        <v>6.1515000000000013</v>
      </c>
      <c r="AG98">
        <v>30.05770656</v>
      </c>
      <c r="AH98">
        <v>0</v>
      </c>
      <c r="AI98">
        <v>0</v>
      </c>
      <c r="AJ98">
        <v>0</v>
      </c>
      <c r="AK98">
        <v>22.574700000000004</v>
      </c>
      <c r="AL98">
        <v>1.7338</v>
      </c>
      <c r="AM98">
        <v>0</v>
      </c>
      <c r="AN98">
        <v>0</v>
      </c>
      <c r="AO98">
        <v>0</v>
      </c>
      <c r="AP98">
        <v>1.0127073600000001</v>
      </c>
      <c r="AQ98">
        <v>0</v>
      </c>
      <c r="AR98">
        <v>17.455564799999998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28.587814899669539</v>
      </c>
      <c r="BB98">
        <f t="shared" si="1"/>
        <v>687.8987621421694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10.671516161531478</v>
      </c>
      <c r="L99">
        <f t="shared" si="2"/>
        <v>0.16762059211073266</v>
      </c>
      <c r="M99">
        <f t="shared" si="2"/>
        <v>1.2571079099172024</v>
      </c>
      <c r="N99">
        <f t="shared" si="2"/>
        <v>1.120998836590833</v>
      </c>
      <c r="O99">
        <f t="shared" si="2"/>
        <v>1.7027559966887156</v>
      </c>
      <c r="P99">
        <f t="shared" si="2"/>
        <v>0.43282723500889642</v>
      </c>
      <c r="Q99">
        <f t="shared" si="2"/>
        <v>0.19467220829903142</v>
      </c>
      <c r="R99">
        <f t="shared" si="2"/>
        <v>0.3847715747357528</v>
      </c>
      <c r="S99">
        <f t="shared" si="2"/>
        <v>0.2408256716473863</v>
      </c>
      <c r="T99">
        <f t="shared" si="2"/>
        <v>0</v>
      </c>
      <c r="U99">
        <f t="shared" si="2"/>
        <v>1.4904228872749008</v>
      </c>
      <c r="V99">
        <f t="shared" si="2"/>
        <v>0</v>
      </c>
      <c r="W99">
        <f t="shared" si="2"/>
        <v>0</v>
      </c>
      <c r="X99">
        <f t="shared" si="2"/>
        <v>1.3299087421202065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6.6393365507999999E-2</v>
      </c>
      <c r="AC99">
        <f t="shared" si="2"/>
        <v>5.1947071739999989E-2</v>
      </c>
      <c r="AD99">
        <f t="shared" si="2"/>
        <v>5.7153266848799997E-2</v>
      </c>
      <c r="AE99">
        <f t="shared" si="2"/>
        <v>0.11269646602559989</v>
      </c>
      <c r="AF99">
        <f t="shared" si="2"/>
        <v>0.22658025000000037</v>
      </c>
      <c r="AG99">
        <f t="shared" si="2"/>
        <v>0.72138495744000075</v>
      </c>
      <c r="AH99">
        <f t="shared" si="2"/>
        <v>0.29114567999999996</v>
      </c>
      <c r="AI99">
        <f t="shared" si="2"/>
        <v>1.9289005199999994E-2</v>
      </c>
      <c r="AJ99">
        <f t="shared" si="2"/>
        <v>0</v>
      </c>
      <c r="AK99">
        <f t="shared" si="2"/>
        <v>0.54179279999999908</v>
      </c>
      <c r="AL99">
        <f t="shared" si="2"/>
        <v>0.17294654999999964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2.8088563859999974E-2</v>
      </c>
      <c r="AQ99">
        <f t="shared" si="2"/>
        <v>0.42010540000000002</v>
      </c>
      <c r="AR99">
        <f t="shared" si="2"/>
        <v>0.10230900479999988</v>
      </c>
      <c r="AS99">
        <f t="shared" si="2"/>
        <v>9.6361411103999858E-2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0.87387472848897618</v>
      </c>
      <c r="BB99">
        <f t="shared" si="1"/>
        <v>21.02774687996256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89.031997752296377</v>
      </c>
      <c r="L3">
        <v>6.7181566214121311</v>
      </c>
      <c r="M3">
        <v>0</v>
      </c>
      <c r="N3">
        <v>30</v>
      </c>
      <c r="O3">
        <v>50.380748599764175</v>
      </c>
      <c r="P3">
        <v>53.422948182484667</v>
      </c>
      <c r="Q3">
        <v>1.9379450174216031</v>
      </c>
      <c r="R3">
        <v>5.4896992868852452</v>
      </c>
      <c r="S3">
        <v>3.2196570098684205</v>
      </c>
      <c r="T3">
        <v>0</v>
      </c>
      <c r="U3">
        <v>330.96204308029053</v>
      </c>
      <c r="V3">
        <v>0</v>
      </c>
      <c r="W3">
        <v>0</v>
      </c>
      <c r="X3">
        <v>37.475144241676944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13.053149999999999</v>
      </c>
      <c r="AL3">
        <v>0.59020000000000017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0.84124799999999988</v>
      </c>
      <c r="AS3">
        <v>2.5626059999999997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25.029826084257376</v>
      </c>
      <c r="BB3">
        <f>SUM(B3:AZ3)-BA3</f>
        <v>602.28411170784273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89.021485094799345</v>
      </c>
      <c r="L4">
        <v>6.7181566214121311</v>
      </c>
      <c r="M4">
        <v>0</v>
      </c>
      <c r="N4">
        <v>30</v>
      </c>
      <c r="O4">
        <v>50.380748599764175</v>
      </c>
      <c r="P4">
        <v>51.295609520463735</v>
      </c>
      <c r="Q4">
        <v>1.9379450174216031</v>
      </c>
      <c r="R4">
        <v>5.4896992868852452</v>
      </c>
      <c r="S4">
        <v>3.2196570098684205</v>
      </c>
      <c r="T4">
        <v>0</v>
      </c>
      <c r="U4">
        <v>330.96204308029053</v>
      </c>
      <c r="V4">
        <v>0</v>
      </c>
      <c r="W4">
        <v>0</v>
      </c>
      <c r="X4">
        <v>37.474478269617705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13.053149999999999</v>
      </c>
      <c r="AL4">
        <v>0.59020000000000017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0.84124799999999988</v>
      </c>
      <c r="AS4">
        <v>2.5626059999999997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24.944499911597614</v>
      </c>
      <c r="BB4">
        <f t="shared" ref="BB4:BB67" si="0">SUM(B4:AZ4)-BA4</f>
        <v>600.23092058892519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88.804032478340559</v>
      </c>
      <c r="L5">
        <v>6.7181566214121311</v>
      </c>
      <c r="M5">
        <v>0</v>
      </c>
      <c r="N5">
        <v>30</v>
      </c>
      <c r="O5">
        <v>50.380748599764175</v>
      </c>
      <c r="P5">
        <v>51.30000800823705</v>
      </c>
      <c r="Q5">
        <v>1.9379450174216031</v>
      </c>
      <c r="R5">
        <v>5.3124034205330686</v>
      </c>
      <c r="S5">
        <v>3.2196570098684205</v>
      </c>
      <c r="T5">
        <v>0</v>
      </c>
      <c r="U5">
        <v>330.96204308029053</v>
      </c>
      <c r="V5">
        <v>0</v>
      </c>
      <c r="W5">
        <v>0</v>
      </c>
      <c r="X5">
        <v>37.474478269617705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13.053149999999999</v>
      </c>
      <c r="AL5">
        <v>0.59020000000000017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0.84124799999999988</v>
      </c>
      <c r="AS5">
        <v>2.5626059999999997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24.928924386778171</v>
      </c>
      <c r="BB5">
        <f t="shared" si="0"/>
        <v>599.8561461187071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88.793411006359165</v>
      </c>
      <c r="L6">
        <v>6.7181566214121311</v>
      </c>
      <c r="M6">
        <v>0</v>
      </c>
      <c r="N6">
        <v>30</v>
      </c>
      <c r="O6">
        <v>50.380748599764175</v>
      </c>
      <c r="P6">
        <v>51.30000800823705</v>
      </c>
      <c r="Q6">
        <v>1.9379450174216031</v>
      </c>
      <c r="R6">
        <v>5.3124034205330686</v>
      </c>
      <c r="S6">
        <v>3.2196570098684205</v>
      </c>
      <c r="T6">
        <v>0</v>
      </c>
      <c r="U6">
        <v>330.96204308029053</v>
      </c>
      <c r="V6">
        <v>0</v>
      </c>
      <c r="W6">
        <v>0</v>
      </c>
      <c r="X6">
        <v>37.474478269617705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13.053149999999999</v>
      </c>
      <c r="AL6">
        <v>0.59020000000000017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0.84124799999999988</v>
      </c>
      <c r="AS6">
        <v>2.5626059999999997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24.928500654329277</v>
      </c>
      <c r="BB6">
        <f t="shared" si="0"/>
        <v>599.84594837917462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89.031997752296377</v>
      </c>
      <c r="L7">
        <v>6.7181566214121311</v>
      </c>
      <c r="M7">
        <v>0</v>
      </c>
      <c r="N7">
        <v>30</v>
      </c>
      <c r="O7">
        <v>50.380748599764175</v>
      </c>
      <c r="P7">
        <v>51.30000800823705</v>
      </c>
      <c r="Q7">
        <v>1.9376503095652173</v>
      </c>
      <c r="R7">
        <v>5.4896992868852452</v>
      </c>
      <c r="S7">
        <v>3.3768324423529421</v>
      </c>
      <c r="T7">
        <v>0</v>
      </c>
      <c r="U7">
        <v>330.96204308029053</v>
      </c>
      <c r="V7">
        <v>0</v>
      </c>
      <c r="W7">
        <v>0</v>
      </c>
      <c r="X7">
        <v>37.474478269617705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13.053149999999999</v>
      </c>
      <c r="AL7">
        <v>4.4265000000000008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0.84124799999999988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25.10442229643186</v>
      </c>
      <c r="BB7">
        <f t="shared" si="0"/>
        <v>604.07909007398951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89.021485094799345</v>
      </c>
      <c r="L8">
        <v>6.7181566214121311</v>
      </c>
      <c r="M8">
        <v>0</v>
      </c>
      <c r="N8">
        <v>30.002537275944743</v>
      </c>
      <c r="O8">
        <v>50.380748599764175</v>
      </c>
      <c r="P8">
        <v>51.30000800823705</v>
      </c>
      <c r="Q8">
        <v>1.9376503095652173</v>
      </c>
      <c r="R8">
        <v>5.4896992868852452</v>
      </c>
      <c r="S8">
        <v>3.3768324423529421</v>
      </c>
      <c r="T8">
        <v>0</v>
      </c>
      <c r="U8">
        <v>330.96204308029053</v>
      </c>
      <c r="V8">
        <v>0</v>
      </c>
      <c r="W8">
        <v>0</v>
      </c>
      <c r="X8">
        <v>37.474478269617705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13.053149999999999</v>
      </c>
      <c r="AL8">
        <v>13.574600000000002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0.84124799999999988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25.469113084160107</v>
      </c>
      <c r="BB8">
        <f t="shared" si="0"/>
        <v>612.85452390470903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89.031997752296377</v>
      </c>
      <c r="L9">
        <v>6.7181566214121311</v>
      </c>
      <c r="M9">
        <v>0</v>
      </c>
      <c r="N9">
        <v>30.002332738532591</v>
      </c>
      <c r="O9">
        <v>50.380748599764175</v>
      </c>
      <c r="P9">
        <v>51.30000800823705</v>
      </c>
      <c r="Q9">
        <v>1.9376503095652173</v>
      </c>
      <c r="R9">
        <v>5.4896992868852452</v>
      </c>
      <c r="S9">
        <v>3.3768324423529421</v>
      </c>
      <c r="T9">
        <v>0</v>
      </c>
      <c r="U9">
        <v>330.96204308029053</v>
      </c>
      <c r="V9">
        <v>0</v>
      </c>
      <c r="W9">
        <v>0</v>
      </c>
      <c r="X9">
        <v>37.474478269617705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13.053149999999999</v>
      </c>
      <c r="AL9">
        <v>13.574600000000002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0.84124799999999988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25.469524404886265</v>
      </c>
      <c r="BB9">
        <f t="shared" si="0"/>
        <v>612.86442070406781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89.021485094799345</v>
      </c>
      <c r="L10">
        <v>6.7181566214121311</v>
      </c>
      <c r="M10">
        <v>0</v>
      </c>
      <c r="N10">
        <v>30</v>
      </c>
      <c r="O10">
        <v>50.380748599764175</v>
      </c>
      <c r="P10">
        <v>51.30000800823705</v>
      </c>
      <c r="Q10">
        <v>1.9376503095652173</v>
      </c>
      <c r="R10">
        <v>5.4896992868852452</v>
      </c>
      <c r="S10">
        <v>3.3768324423529421</v>
      </c>
      <c r="T10">
        <v>0</v>
      </c>
      <c r="U10">
        <v>330.96204308029053</v>
      </c>
      <c r="V10">
        <v>0</v>
      </c>
      <c r="W10">
        <v>0</v>
      </c>
      <c r="X10">
        <v>37.474478269617705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13.053149999999999</v>
      </c>
      <c r="AL10">
        <v>13.574600000000002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0.84124799999999988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25.469012062611299</v>
      </c>
      <c r="BB10">
        <f t="shared" si="0"/>
        <v>612.85208765031302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89.03361317840988</v>
      </c>
      <c r="L11">
        <v>6.7181566214121311</v>
      </c>
      <c r="M11">
        <v>0</v>
      </c>
      <c r="N11">
        <v>30.002242356977096</v>
      </c>
      <c r="O11">
        <v>50.378233278702666</v>
      </c>
      <c r="P11">
        <v>51.30000800823705</v>
      </c>
      <c r="Q11">
        <v>1.9376503095652173</v>
      </c>
      <c r="R11">
        <v>5.4896992868852452</v>
      </c>
      <c r="S11">
        <v>3.3768324423529421</v>
      </c>
      <c r="T11">
        <v>0</v>
      </c>
      <c r="U11">
        <v>330.96204308029053</v>
      </c>
      <c r="V11">
        <v>0</v>
      </c>
      <c r="W11">
        <v>0</v>
      </c>
      <c r="X11">
        <v>39.027184701284028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13.053149999999999</v>
      </c>
      <c r="AL11">
        <v>13.574600000000002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0.84124799999999988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25.531438050365011</v>
      </c>
      <c r="BB11">
        <f t="shared" si="0"/>
        <v>614.35422321375177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89.032806414208409</v>
      </c>
      <c r="L12">
        <v>6.7181566214121311</v>
      </c>
      <c r="M12">
        <v>0</v>
      </c>
      <c r="N12">
        <v>30.002849596102063</v>
      </c>
      <c r="O12">
        <v>50.379852340193054</v>
      </c>
      <c r="P12">
        <v>51.30000800823705</v>
      </c>
      <c r="Q12">
        <v>1.9376503095652173</v>
      </c>
      <c r="R12">
        <v>5.4896992868852452</v>
      </c>
      <c r="S12">
        <v>3.3768324423529421</v>
      </c>
      <c r="T12">
        <v>0</v>
      </c>
      <c r="U12">
        <v>330.96204308029053</v>
      </c>
      <c r="V12">
        <v>0</v>
      </c>
      <c r="W12">
        <v>0</v>
      </c>
      <c r="X12">
        <v>39.027184701284028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13.053149999999999</v>
      </c>
      <c r="AL12">
        <v>4.4265000000000008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0.84124799999999988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25.166485601283643</v>
      </c>
      <c r="BB12">
        <f t="shared" si="0"/>
        <v>605.57249519924699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89.03361317840988</v>
      </c>
      <c r="L13">
        <v>6.7181566214121311</v>
      </c>
      <c r="M13">
        <v>0</v>
      </c>
      <c r="N13">
        <v>30.002119195194052</v>
      </c>
      <c r="O13">
        <v>50.378233278702666</v>
      </c>
      <c r="P13">
        <v>51.30000800823705</v>
      </c>
      <c r="Q13">
        <v>1.9376503095652173</v>
      </c>
      <c r="R13">
        <v>5.4896992868852452</v>
      </c>
      <c r="S13">
        <v>3.6023927429906544</v>
      </c>
      <c r="T13">
        <v>0</v>
      </c>
      <c r="U13">
        <v>330.96204308029053</v>
      </c>
      <c r="V13">
        <v>0</v>
      </c>
      <c r="W13">
        <v>0</v>
      </c>
      <c r="X13">
        <v>39.027184701284028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13.053149999999999</v>
      </c>
      <c r="AL13">
        <v>0.59020000000000017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0.84124799999999988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25.022355427682573</v>
      </c>
      <c r="BB13">
        <f t="shared" si="0"/>
        <v>602.10434297528877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89.032806414208409</v>
      </c>
      <c r="L14">
        <v>6.7181566214121311</v>
      </c>
      <c r="M14">
        <v>0</v>
      </c>
      <c r="N14">
        <v>30.002849596102063</v>
      </c>
      <c r="O14">
        <v>50.37894753334745</v>
      </c>
      <c r="P14">
        <v>51.30000800823705</v>
      </c>
      <c r="Q14">
        <v>1.9376503095652173</v>
      </c>
      <c r="R14">
        <v>5.4896992868852452</v>
      </c>
      <c r="S14">
        <v>3.6023927429906544</v>
      </c>
      <c r="T14">
        <v>0</v>
      </c>
      <c r="U14">
        <v>330.96204308029053</v>
      </c>
      <c r="V14">
        <v>0</v>
      </c>
      <c r="W14">
        <v>0</v>
      </c>
      <c r="X14">
        <v>39.027184701284028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13.053149999999999</v>
      </c>
      <c r="AL14">
        <v>0.59020000000000017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0.84124799999999988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25.022381050364199</v>
      </c>
      <c r="BB14">
        <f t="shared" si="0"/>
        <v>602.10495524395856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89.03361317840988</v>
      </c>
      <c r="L15">
        <v>6.7181566214121311</v>
      </c>
      <c r="M15">
        <v>0</v>
      </c>
      <c r="N15">
        <v>30.002849596102063</v>
      </c>
      <c r="O15">
        <v>50.379803270255373</v>
      </c>
      <c r="P15">
        <v>51.30000800823705</v>
      </c>
      <c r="Q15">
        <v>1.9376503095652173</v>
      </c>
      <c r="R15">
        <v>5.646277888472353</v>
      </c>
      <c r="S15">
        <v>3.604116964528302</v>
      </c>
      <c r="T15">
        <v>0</v>
      </c>
      <c r="U15">
        <v>330.96204308029053</v>
      </c>
      <c r="V15">
        <v>0</v>
      </c>
      <c r="W15">
        <v>0</v>
      </c>
      <c r="X15">
        <v>39.027184701284028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13.053149999999999</v>
      </c>
      <c r="AL15">
        <v>0.59020000000000017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0.84124799999999988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25.028763778941116</v>
      </c>
      <c r="BB15">
        <f t="shared" si="0"/>
        <v>602.25853783961577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89.032806414208409</v>
      </c>
      <c r="L16">
        <v>6.7181566214121311</v>
      </c>
      <c r="M16">
        <v>0</v>
      </c>
      <c r="N16">
        <v>30.002849596102063</v>
      </c>
      <c r="O16">
        <v>50.379852340193054</v>
      </c>
      <c r="P16">
        <v>51.30000800823705</v>
      </c>
      <c r="Q16">
        <v>1.9376503095652173</v>
      </c>
      <c r="R16">
        <v>5.646277888472353</v>
      </c>
      <c r="S16">
        <v>3.604116964528302</v>
      </c>
      <c r="T16">
        <v>0</v>
      </c>
      <c r="U16">
        <v>330.96204308029053</v>
      </c>
      <c r="V16">
        <v>0</v>
      </c>
      <c r="W16">
        <v>0</v>
      </c>
      <c r="X16">
        <v>39.027184701284028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13.053149999999999</v>
      </c>
      <c r="AL16">
        <v>0.59020000000000017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0.84124799999999988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25.028733711723017</v>
      </c>
      <c r="BB16">
        <f t="shared" si="0"/>
        <v>602.25781021257001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89.03361317840988</v>
      </c>
      <c r="L17">
        <v>6.7181566214121311</v>
      </c>
      <c r="M17">
        <v>0</v>
      </c>
      <c r="N17">
        <v>30.002565393050908</v>
      </c>
      <c r="O17">
        <v>50.378233278702666</v>
      </c>
      <c r="P17">
        <v>51.30000800823705</v>
      </c>
      <c r="Q17">
        <v>1.9376503095652173</v>
      </c>
      <c r="R17">
        <v>5.4896992868852452</v>
      </c>
      <c r="S17">
        <v>3.6023927429906544</v>
      </c>
      <c r="T17">
        <v>0</v>
      </c>
      <c r="U17">
        <v>330.96204308029053</v>
      </c>
      <c r="V17">
        <v>0</v>
      </c>
      <c r="W17">
        <v>0</v>
      </c>
      <c r="X17">
        <v>37.944885141924495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13.053149999999999</v>
      </c>
      <c r="AL17">
        <v>0.59020000000000017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0.84124799999999988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24.979189533098801</v>
      </c>
      <c r="BB17">
        <f t="shared" si="0"/>
        <v>601.0656555083699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89.032806414208409</v>
      </c>
      <c r="L18">
        <v>6.7181566214121311</v>
      </c>
      <c r="M18">
        <v>0</v>
      </c>
      <c r="N18">
        <v>30.002849596102063</v>
      </c>
      <c r="O18">
        <v>50.37926036671368</v>
      </c>
      <c r="P18">
        <v>51.30000800823705</v>
      </c>
      <c r="Q18">
        <v>1.9376503095652173</v>
      </c>
      <c r="R18">
        <v>5.4896992868852452</v>
      </c>
      <c r="S18">
        <v>3.6023927429906544</v>
      </c>
      <c r="T18">
        <v>0</v>
      </c>
      <c r="U18">
        <v>330.96204308029053</v>
      </c>
      <c r="V18">
        <v>0</v>
      </c>
      <c r="W18">
        <v>0</v>
      </c>
      <c r="X18">
        <v>37.944885141924495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13.053149999999999</v>
      </c>
      <c r="AL18">
        <v>0.59020000000000017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0.84124799999999988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24.979209842225341</v>
      </c>
      <c r="BB18">
        <f t="shared" si="0"/>
        <v>601.06613972610398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89.03361317840988</v>
      </c>
      <c r="L19">
        <v>6.7181566214121311</v>
      </c>
      <c r="M19">
        <v>0</v>
      </c>
      <c r="N19">
        <v>29.802407406442839</v>
      </c>
      <c r="O19">
        <v>50.378233278702666</v>
      </c>
      <c r="P19">
        <v>51.30000800823705</v>
      </c>
      <c r="Q19">
        <v>1.9376503095652173</v>
      </c>
      <c r="R19">
        <v>5.4901285349397595</v>
      </c>
      <c r="S19">
        <v>3.5317847667706705</v>
      </c>
      <c r="T19">
        <v>0</v>
      </c>
      <c r="U19">
        <v>330.96204308029053</v>
      </c>
      <c r="V19">
        <v>0</v>
      </c>
      <c r="W19">
        <v>0</v>
      </c>
      <c r="X19">
        <v>37.474478269617705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13.053149999999999</v>
      </c>
      <c r="AL19">
        <v>0.59020000000000017</v>
      </c>
      <c r="AM19">
        <v>0</v>
      </c>
      <c r="AN19">
        <v>0</v>
      </c>
      <c r="AO19">
        <v>0</v>
      </c>
      <c r="AP19">
        <v>1.7895569999999998</v>
      </c>
      <c r="AQ19">
        <v>0</v>
      </c>
      <c r="AR19">
        <v>0.84124799999999988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24.995072428349616</v>
      </c>
      <c r="BB19">
        <f t="shared" si="0"/>
        <v>601.44783802603865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89.032806414208409</v>
      </c>
      <c r="L20">
        <v>6.7181566214121311</v>
      </c>
      <c r="M20">
        <v>0</v>
      </c>
      <c r="N20">
        <v>30.002849596102063</v>
      </c>
      <c r="O20">
        <v>50.37860120455052</v>
      </c>
      <c r="P20">
        <v>51.30000800823705</v>
      </c>
      <c r="Q20">
        <v>1.9376503095652173</v>
      </c>
      <c r="R20">
        <v>5.4901285349397595</v>
      </c>
      <c r="S20">
        <v>3.5317847667706705</v>
      </c>
      <c r="T20">
        <v>0</v>
      </c>
      <c r="U20">
        <v>330.96204308029053</v>
      </c>
      <c r="V20">
        <v>0</v>
      </c>
      <c r="W20">
        <v>0</v>
      </c>
      <c r="X20">
        <v>37.474478269617705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13.053149999999999</v>
      </c>
      <c r="AL20">
        <v>0.59020000000000017</v>
      </c>
      <c r="AM20">
        <v>0</v>
      </c>
      <c r="AN20">
        <v>0</v>
      </c>
      <c r="AO20">
        <v>0</v>
      </c>
      <c r="AP20">
        <v>1.7895569999999998</v>
      </c>
      <c r="AQ20">
        <v>0</v>
      </c>
      <c r="AR20">
        <v>0.84124799999999988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25.003052618641597</v>
      </c>
      <c r="BB20">
        <f t="shared" si="0"/>
        <v>601.63986118705236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89.03361317840988</v>
      </c>
      <c r="L21">
        <v>6.7181566214121311</v>
      </c>
      <c r="M21">
        <v>0</v>
      </c>
      <c r="N21">
        <v>30.002849596102063</v>
      </c>
      <c r="O21">
        <v>50.379076405893336</v>
      </c>
      <c r="P21">
        <v>51.30000800823705</v>
      </c>
      <c r="Q21">
        <v>1.9376503095652173</v>
      </c>
      <c r="R21">
        <v>5.270498883190883</v>
      </c>
      <c r="S21">
        <v>3.5317847667706705</v>
      </c>
      <c r="T21">
        <v>0</v>
      </c>
      <c r="U21">
        <v>330.96204308029053</v>
      </c>
      <c r="V21">
        <v>0</v>
      </c>
      <c r="W21">
        <v>0</v>
      </c>
      <c r="X21">
        <v>37.474478269617705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13.053149999999999</v>
      </c>
      <c r="AL21">
        <v>0.59020000000000017</v>
      </c>
      <c r="AM21">
        <v>0</v>
      </c>
      <c r="AN21">
        <v>0</v>
      </c>
      <c r="AO21">
        <v>0</v>
      </c>
      <c r="AP21">
        <v>1.7895569999999998</v>
      </c>
      <c r="AQ21">
        <v>0</v>
      </c>
      <c r="AR21">
        <v>0.84124799999999988</v>
      </c>
      <c r="AS21">
        <v>2.5626059999999997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24.994340077372133</v>
      </c>
      <c r="BB21">
        <f t="shared" si="0"/>
        <v>601.43022604211717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89.032806414208409</v>
      </c>
      <c r="L22">
        <v>6.7181566214121311</v>
      </c>
      <c r="M22">
        <v>0</v>
      </c>
      <c r="N22">
        <v>30.002684382171761</v>
      </c>
      <c r="O22">
        <v>50.378233278702666</v>
      </c>
      <c r="P22">
        <v>51.30000800823705</v>
      </c>
      <c r="Q22">
        <v>1.9376503095652173</v>
      </c>
      <c r="R22">
        <v>5.270498883190883</v>
      </c>
      <c r="S22">
        <v>3.5317847667706705</v>
      </c>
      <c r="T22">
        <v>0</v>
      </c>
      <c r="U22">
        <v>330.96204308029053</v>
      </c>
      <c r="V22">
        <v>0</v>
      </c>
      <c r="W22">
        <v>0</v>
      </c>
      <c r="X22">
        <v>37.474478269617705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0.9776459999999999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13.053149999999999</v>
      </c>
      <c r="AL22">
        <v>0.59020000000000017</v>
      </c>
      <c r="AM22">
        <v>0</v>
      </c>
      <c r="AN22">
        <v>0</v>
      </c>
      <c r="AO22">
        <v>0</v>
      </c>
      <c r="AP22">
        <v>1.7895569999999998</v>
      </c>
      <c r="AQ22">
        <v>0</v>
      </c>
      <c r="AR22">
        <v>0.84124799999999988</v>
      </c>
      <c r="AS22">
        <v>2.5626059999999997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24.994267799393846</v>
      </c>
      <c r="BB22">
        <f t="shared" si="0"/>
        <v>601.42848321477311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88.40694616212609</v>
      </c>
      <c r="L23">
        <v>6.7181566214121311</v>
      </c>
      <c r="M23">
        <v>0</v>
      </c>
      <c r="N23">
        <v>30.002081093735374</v>
      </c>
      <c r="O23">
        <v>50.378233278702666</v>
      </c>
      <c r="P23">
        <v>51.296829391041761</v>
      </c>
      <c r="Q23">
        <v>1.9367917526132405</v>
      </c>
      <c r="R23">
        <v>4.8013584905660371</v>
      </c>
      <c r="S23">
        <v>3.3934739454094296</v>
      </c>
      <c r="T23">
        <v>0</v>
      </c>
      <c r="U23">
        <v>330.96204308029053</v>
      </c>
      <c r="V23">
        <v>0</v>
      </c>
      <c r="W23">
        <v>0</v>
      </c>
      <c r="X23">
        <v>37.469297026022303</v>
      </c>
      <c r="Y23">
        <v>0</v>
      </c>
      <c r="Z23">
        <v>0</v>
      </c>
      <c r="AA23">
        <v>0</v>
      </c>
      <c r="AB23">
        <v>0</v>
      </c>
      <c r="AC23">
        <v>2.4581713599999997</v>
      </c>
      <c r="AD23">
        <v>0</v>
      </c>
      <c r="AE23">
        <v>0.9776459999999999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13.053149999999999</v>
      </c>
      <c r="AL23">
        <v>0.59020000000000017</v>
      </c>
      <c r="AM23">
        <v>0</v>
      </c>
      <c r="AN23">
        <v>0</v>
      </c>
      <c r="AO23">
        <v>0</v>
      </c>
      <c r="AP23">
        <v>0.65074799999999999</v>
      </c>
      <c r="AQ23">
        <v>0</v>
      </c>
      <c r="AR23">
        <v>0.84124799999999988</v>
      </c>
      <c r="AS23">
        <v>2.5626059999999997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24.997309882390987</v>
      </c>
      <c r="BB23">
        <f t="shared" si="0"/>
        <v>601.50167031952867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88.397936966472997</v>
      </c>
      <c r="L24">
        <v>6.7181566214121311</v>
      </c>
      <c r="M24">
        <v>0</v>
      </c>
      <c r="N24">
        <v>30.002119195194052</v>
      </c>
      <c r="O24">
        <v>50.378233278702666</v>
      </c>
      <c r="P24">
        <v>51.296829391041761</v>
      </c>
      <c r="Q24">
        <v>1.9367917526132405</v>
      </c>
      <c r="R24">
        <v>4.8013584905660371</v>
      </c>
      <c r="S24">
        <v>3.3934739454094296</v>
      </c>
      <c r="T24">
        <v>0</v>
      </c>
      <c r="U24">
        <v>330.96204308029053</v>
      </c>
      <c r="V24">
        <v>0</v>
      </c>
      <c r="W24">
        <v>0</v>
      </c>
      <c r="X24">
        <v>37.116930803191963</v>
      </c>
      <c r="Y24">
        <v>0</v>
      </c>
      <c r="Z24">
        <v>0</v>
      </c>
      <c r="AA24">
        <v>0</v>
      </c>
      <c r="AB24">
        <v>0</v>
      </c>
      <c r="AC24">
        <v>2.4581713599999997</v>
      </c>
      <c r="AD24">
        <v>0</v>
      </c>
      <c r="AE24">
        <v>0.9776459999999999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13.053149999999999</v>
      </c>
      <c r="AL24">
        <v>0.59020000000000017</v>
      </c>
      <c r="AM24">
        <v>0</v>
      </c>
      <c r="AN24">
        <v>0</v>
      </c>
      <c r="AO24">
        <v>0</v>
      </c>
      <c r="AP24">
        <v>0.45552359999999997</v>
      </c>
      <c r="AQ24">
        <v>0</v>
      </c>
      <c r="AR24">
        <v>0.84124799999999988</v>
      </c>
      <c r="AS24">
        <v>2.5626059999999997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24.975103011196154</v>
      </c>
      <c r="BB24">
        <f t="shared" si="0"/>
        <v>600.96731547369859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83.324975958738889</v>
      </c>
      <c r="L25">
        <v>6.7181566214121311</v>
      </c>
      <c r="M25">
        <v>0</v>
      </c>
      <c r="N25">
        <v>30.001348532447714</v>
      </c>
      <c r="O25">
        <v>50.378233278702666</v>
      </c>
      <c r="P25">
        <v>51.296829391041761</v>
      </c>
      <c r="Q25">
        <v>1.9367917526132405</v>
      </c>
      <c r="R25">
        <v>4.8013584905660371</v>
      </c>
      <c r="S25">
        <v>3.3934739454094296</v>
      </c>
      <c r="T25">
        <v>0</v>
      </c>
      <c r="U25">
        <v>330.96204308029053</v>
      </c>
      <c r="V25">
        <v>0</v>
      </c>
      <c r="W25">
        <v>0</v>
      </c>
      <c r="X25">
        <v>37.468904441680728</v>
      </c>
      <c r="Y25">
        <v>0</v>
      </c>
      <c r="Z25">
        <v>0</v>
      </c>
      <c r="AA25">
        <v>0</v>
      </c>
      <c r="AB25">
        <v>3.3181036000000002</v>
      </c>
      <c r="AC25">
        <v>2.4581713599999997</v>
      </c>
      <c r="AD25">
        <v>0</v>
      </c>
      <c r="AE25">
        <v>0.9776459999999999</v>
      </c>
      <c r="AF25">
        <v>0</v>
      </c>
      <c r="AG25">
        <v>0</v>
      </c>
      <c r="AH25">
        <v>4.8107600000000001</v>
      </c>
      <c r="AI25">
        <v>0</v>
      </c>
      <c r="AJ25">
        <v>0</v>
      </c>
      <c r="AK25">
        <v>13.053149999999999</v>
      </c>
      <c r="AL25">
        <v>0.59020000000000017</v>
      </c>
      <c r="AM25">
        <v>0</v>
      </c>
      <c r="AN25">
        <v>0</v>
      </c>
      <c r="AO25">
        <v>0</v>
      </c>
      <c r="AP25">
        <v>0.45552359999999997</v>
      </c>
      <c r="AQ25">
        <v>0</v>
      </c>
      <c r="AR25">
        <v>0.84124799999999988</v>
      </c>
      <c r="AS25">
        <v>2.5626059999999997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25.111046645499037</v>
      </c>
      <c r="BB25">
        <f t="shared" si="0"/>
        <v>604.23847740740393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80.001644556517931</v>
      </c>
      <c r="L26">
        <v>6.7181566214121311</v>
      </c>
      <c r="M26">
        <v>0</v>
      </c>
      <c r="N26">
        <v>30.002456504918761</v>
      </c>
      <c r="O26">
        <v>50.378233278702666</v>
      </c>
      <c r="P26">
        <v>51.296829391041761</v>
      </c>
      <c r="Q26">
        <v>1.9367917526132405</v>
      </c>
      <c r="R26">
        <v>4.8013584905660371</v>
      </c>
      <c r="S26">
        <v>3.3857180111265648</v>
      </c>
      <c r="T26">
        <v>0</v>
      </c>
      <c r="U26">
        <v>330.96204308029053</v>
      </c>
      <c r="V26">
        <v>0</v>
      </c>
      <c r="W26">
        <v>0</v>
      </c>
      <c r="X26">
        <v>37.467427137763018</v>
      </c>
      <c r="Y26">
        <v>0</v>
      </c>
      <c r="Z26">
        <v>0</v>
      </c>
      <c r="AA26">
        <v>0</v>
      </c>
      <c r="AB26">
        <v>3.3181036000000002</v>
      </c>
      <c r="AC26">
        <v>2.4581713599999997</v>
      </c>
      <c r="AD26">
        <v>0</v>
      </c>
      <c r="AE26">
        <v>0.9776459999999999</v>
      </c>
      <c r="AF26">
        <v>0</v>
      </c>
      <c r="AG26">
        <v>0</v>
      </c>
      <c r="AH26">
        <v>8.6593679999999988</v>
      </c>
      <c r="AI26">
        <v>0</v>
      </c>
      <c r="AJ26">
        <v>0</v>
      </c>
      <c r="AK26">
        <v>13.053149999999999</v>
      </c>
      <c r="AL26">
        <v>0.59020000000000017</v>
      </c>
      <c r="AM26">
        <v>0</v>
      </c>
      <c r="AN26">
        <v>0</v>
      </c>
      <c r="AO26">
        <v>0</v>
      </c>
      <c r="AP26">
        <v>1.5943326000000002</v>
      </c>
      <c r="AQ26">
        <v>0</v>
      </c>
      <c r="AR26">
        <v>0.84124799999999988</v>
      </c>
      <c r="AS26">
        <v>2.5626059999999997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25.177119244177302</v>
      </c>
      <c r="BB26">
        <f t="shared" si="0"/>
        <v>605.82836514077519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134.11216893347469</v>
      </c>
      <c r="L27">
        <v>42.996657598134469</v>
      </c>
      <c r="M27">
        <v>0</v>
      </c>
      <c r="N27">
        <v>30.001348532447714</v>
      </c>
      <c r="O27">
        <v>50.378233278702666</v>
      </c>
      <c r="P27">
        <v>51.296829391041761</v>
      </c>
      <c r="Q27">
        <v>1.917076725815684</v>
      </c>
      <c r="R27">
        <v>4.8001723842195547</v>
      </c>
      <c r="S27">
        <v>2.8833297970479701</v>
      </c>
      <c r="T27">
        <v>0</v>
      </c>
      <c r="U27">
        <v>330.96204308029053</v>
      </c>
      <c r="V27">
        <v>0</v>
      </c>
      <c r="W27">
        <v>0</v>
      </c>
      <c r="X27">
        <v>37.467427137763018</v>
      </c>
      <c r="Y27">
        <v>0</v>
      </c>
      <c r="Z27">
        <v>0</v>
      </c>
      <c r="AA27">
        <v>0</v>
      </c>
      <c r="AB27">
        <v>3.3181036000000002</v>
      </c>
      <c r="AC27">
        <v>2.4581713599999997</v>
      </c>
      <c r="AD27">
        <v>0</v>
      </c>
      <c r="AE27">
        <v>0.9776459999999999</v>
      </c>
      <c r="AF27">
        <v>0</v>
      </c>
      <c r="AG27">
        <v>0</v>
      </c>
      <c r="AH27">
        <v>14.287957199999999</v>
      </c>
      <c r="AI27">
        <v>0</v>
      </c>
      <c r="AJ27">
        <v>0</v>
      </c>
      <c r="AK27">
        <v>13.053149999999999</v>
      </c>
      <c r="AL27">
        <v>0.59020000000000017</v>
      </c>
      <c r="AM27">
        <v>0</v>
      </c>
      <c r="AN27">
        <v>0</v>
      </c>
      <c r="AO27">
        <v>0</v>
      </c>
      <c r="AP27">
        <v>1.5943326000000002</v>
      </c>
      <c r="AQ27">
        <v>0</v>
      </c>
      <c r="AR27">
        <v>2.2433279999999995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29.043241553435404</v>
      </c>
      <c r="BB27">
        <f t="shared" si="0"/>
        <v>698.85754006550258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160.17153082283761</v>
      </c>
      <c r="L28">
        <v>42.996657598134469</v>
      </c>
      <c r="M28">
        <v>0</v>
      </c>
      <c r="N28">
        <v>30.001348532447714</v>
      </c>
      <c r="O28">
        <v>50.378233278702666</v>
      </c>
      <c r="P28">
        <v>51.296829391041761</v>
      </c>
      <c r="Q28">
        <v>5.5440319579751662</v>
      </c>
      <c r="R28">
        <v>10.766731368214199</v>
      </c>
      <c r="S28">
        <v>6.6964618389897392</v>
      </c>
      <c r="T28">
        <v>0</v>
      </c>
      <c r="U28">
        <v>330.96204308029053</v>
      </c>
      <c r="V28">
        <v>0</v>
      </c>
      <c r="W28">
        <v>0</v>
      </c>
      <c r="X28">
        <v>37.467427137763018</v>
      </c>
      <c r="Y28">
        <v>0</v>
      </c>
      <c r="Z28">
        <v>0</v>
      </c>
      <c r="AA28">
        <v>0</v>
      </c>
      <c r="AB28">
        <v>3.3181036000000002</v>
      </c>
      <c r="AC28">
        <v>2.4581713599999997</v>
      </c>
      <c r="AD28">
        <v>0</v>
      </c>
      <c r="AE28">
        <v>0.9776459999999999</v>
      </c>
      <c r="AF28">
        <v>0</v>
      </c>
      <c r="AG28">
        <v>0</v>
      </c>
      <c r="AH28">
        <v>20.205192</v>
      </c>
      <c r="AI28">
        <v>0</v>
      </c>
      <c r="AJ28">
        <v>0</v>
      </c>
      <c r="AK28">
        <v>13.053149999999999</v>
      </c>
      <c r="AL28">
        <v>0.59020000000000017</v>
      </c>
      <c r="AM28">
        <v>0</v>
      </c>
      <c r="AN28">
        <v>0</v>
      </c>
      <c r="AO28">
        <v>0</v>
      </c>
      <c r="AP28">
        <v>1.5943326000000002</v>
      </c>
      <c r="AQ28">
        <v>0</v>
      </c>
      <c r="AR28">
        <v>10.094976000000001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31.167313604411042</v>
      </c>
      <c r="BB28">
        <f t="shared" si="0"/>
        <v>749.96835896198593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165.0277469106579</v>
      </c>
      <c r="L29">
        <v>47.078486359907757</v>
      </c>
      <c r="M29">
        <v>0</v>
      </c>
      <c r="N29">
        <v>30.001348532447714</v>
      </c>
      <c r="O29">
        <v>50.378233278702666</v>
      </c>
      <c r="P29">
        <v>51.296829391041761</v>
      </c>
      <c r="Q29">
        <v>5.5440319579751662</v>
      </c>
      <c r="R29">
        <v>10.766731368214199</v>
      </c>
      <c r="S29">
        <v>6.6964618389897392</v>
      </c>
      <c r="T29">
        <v>0</v>
      </c>
      <c r="U29">
        <v>330.96204308029053</v>
      </c>
      <c r="V29">
        <v>0</v>
      </c>
      <c r="W29">
        <v>0</v>
      </c>
      <c r="X29">
        <v>37.467427137763018</v>
      </c>
      <c r="Y29">
        <v>0</v>
      </c>
      <c r="Z29">
        <v>0</v>
      </c>
      <c r="AA29">
        <v>0</v>
      </c>
      <c r="AB29">
        <v>3.3181036000000002</v>
      </c>
      <c r="AC29">
        <v>2.4581713599999997</v>
      </c>
      <c r="AD29">
        <v>2.3151845999999998</v>
      </c>
      <c r="AE29">
        <v>3.5847020000000001</v>
      </c>
      <c r="AF29">
        <v>0</v>
      </c>
      <c r="AG29">
        <v>0</v>
      </c>
      <c r="AH29">
        <v>29.706442999999997</v>
      </c>
      <c r="AI29">
        <v>0</v>
      </c>
      <c r="AJ29">
        <v>0</v>
      </c>
      <c r="AK29">
        <v>13.053149999999999</v>
      </c>
      <c r="AL29">
        <v>0.59020000000000017</v>
      </c>
      <c r="AM29">
        <v>0</v>
      </c>
      <c r="AN29">
        <v>0</v>
      </c>
      <c r="AO29">
        <v>0</v>
      </c>
      <c r="AP29">
        <v>0.45552359999999997</v>
      </c>
      <c r="AQ29">
        <v>0</v>
      </c>
      <c r="AR29">
        <v>10.094976000000001</v>
      </c>
      <c r="AS29">
        <v>2.5626059999999997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32.054002075882835</v>
      </c>
      <c r="BB29">
        <f t="shared" si="0"/>
        <v>771.30439794010749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165.0277469106579</v>
      </c>
      <c r="L30">
        <v>49.369947617785392</v>
      </c>
      <c r="M30">
        <v>0</v>
      </c>
      <c r="N30">
        <v>30.001348532447714</v>
      </c>
      <c r="O30">
        <v>50.378233278702666</v>
      </c>
      <c r="P30">
        <v>51.296829391041761</v>
      </c>
      <c r="Q30">
        <v>5.5440319579751662</v>
      </c>
      <c r="R30">
        <v>10.766731368214199</v>
      </c>
      <c r="S30">
        <v>6.6964618389897392</v>
      </c>
      <c r="T30">
        <v>0</v>
      </c>
      <c r="U30">
        <v>330.96204308029053</v>
      </c>
      <c r="V30">
        <v>0</v>
      </c>
      <c r="W30">
        <v>0</v>
      </c>
      <c r="X30">
        <v>37.467427137763018</v>
      </c>
      <c r="Y30">
        <v>0</v>
      </c>
      <c r="Z30">
        <v>0</v>
      </c>
      <c r="AA30">
        <v>0</v>
      </c>
      <c r="AB30">
        <v>3.3451901599999996</v>
      </c>
      <c r="AC30">
        <v>2.4581713599999997</v>
      </c>
      <c r="AD30">
        <v>4.6303691999999987</v>
      </c>
      <c r="AE30">
        <v>7.1694039999999992</v>
      </c>
      <c r="AF30">
        <v>0</v>
      </c>
      <c r="AG30">
        <v>0</v>
      </c>
      <c r="AH30">
        <v>29.706442999999997</v>
      </c>
      <c r="AI30">
        <v>0</v>
      </c>
      <c r="AJ30">
        <v>0</v>
      </c>
      <c r="AK30">
        <v>13.053149999999999</v>
      </c>
      <c r="AL30">
        <v>0.59020000000000017</v>
      </c>
      <c r="AM30">
        <v>0</v>
      </c>
      <c r="AN30">
        <v>0</v>
      </c>
      <c r="AO30">
        <v>0</v>
      </c>
      <c r="AP30">
        <v>0.45552359999999997</v>
      </c>
      <c r="AQ30">
        <v>0</v>
      </c>
      <c r="AR30">
        <v>2.2433279999999995</v>
      </c>
      <c r="AS30">
        <v>2.5626059999999997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32.068637073439625</v>
      </c>
      <c r="BB30">
        <f t="shared" si="0"/>
        <v>771.65654936042847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165.0277469106579</v>
      </c>
      <c r="L31">
        <v>49.369947617785392</v>
      </c>
      <c r="M31">
        <v>0</v>
      </c>
      <c r="N31">
        <v>30.001348532447714</v>
      </c>
      <c r="O31">
        <v>50.378233278702666</v>
      </c>
      <c r="P31">
        <v>51.296829391041761</v>
      </c>
      <c r="Q31">
        <v>5.5440319579751662</v>
      </c>
      <c r="R31">
        <v>10.766731368214199</v>
      </c>
      <c r="S31">
        <v>6.6964618389897392</v>
      </c>
      <c r="T31">
        <v>0</v>
      </c>
      <c r="U31">
        <v>330.96204308029053</v>
      </c>
      <c r="V31">
        <v>0</v>
      </c>
      <c r="W31">
        <v>0</v>
      </c>
      <c r="X31">
        <v>37.467427137763018</v>
      </c>
      <c r="Y31">
        <v>0</v>
      </c>
      <c r="Z31">
        <v>0</v>
      </c>
      <c r="AA31">
        <v>0</v>
      </c>
      <c r="AB31">
        <v>6.6903803199999992</v>
      </c>
      <c r="AC31">
        <v>7.3819532319999999</v>
      </c>
      <c r="AD31">
        <v>9.2822125760000009</v>
      </c>
      <c r="AE31">
        <v>12.556885223999998</v>
      </c>
      <c r="AF31">
        <v>0</v>
      </c>
      <c r="AG31">
        <v>0</v>
      </c>
      <c r="AH31">
        <v>29.706442999999997</v>
      </c>
      <c r="AI31">
        <v>0.64668400000000004</v>
      </c>
      <c r="AJ31">
        <v>0</v>
      </c>
      <c r="AK31">
        <v>13.053149999999999</v>
      </c>
      <c r="AL31">
        <v>0.59020000000000017</v>
      </c>
      <c r="AM31">
        <v>0</v>
      </c>
      <c r="AN31">
        <v>0</v>
      </c>
      <c r="AO31">
        <v>0</v>
      </c>
      <c r="AP31">
        <v>0.45552359999999997</v>
      </c>
      <c r="AQ31">
        <v>0</v>
      </c>
      <c r="AR31">
        <v>0.84124799999999988</v>
      </c>
      <c r="AS31">
        <v>2.5626059999999997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32.768997623439631</v>
      </c>
      <c r="BB31">
        <f t="shared" si="0"/>
        <v>788.50908944242838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165.0277469106579</v>
      </c>
      <c r="L32">
        <v>51.671356355373689</v>
      </c>
      <c r="M32">
        <v>0</v>
      </c>
      <c r="N32">
        <v>30.001348532447714</v>
      </c>
      <c r="O32">
        <v>50.378233278702666</v>
      </c>
      <c r="P32">
        <v>51.296829391041761</v>
      </c>
      <c r="Q32">
        <v>5.5440319579751662</v>
      </c>
      <c r="R32">
        <v>10.766731368214199</v>
      </c>
      <c r="S32">
        <v>6.6964618389897392</v>
      </c>
      <c r="T32">
        <v>0</v>
      </c>
      <c r="U32">
        <v>330.96204308029053</v>
      </c>
      <c r="V32">
        <v>0</v>
      </c>
      <c r="W32">
        <v>0</v>
      </c>
      <c r="X32">
        <v>37.467427137763018</v>
      </c>
      <c r="Y32">
        <v>0</v>
      </c>
      <c r="Z32">
        <v>0</v>
      </c>
      <c r="AA32">
        <v>0</v>
      </c>
      <c r="AB32">
        <v>10.035570479999999</v>
      </c>
      <c r="AC32">
        <v>7.3819532319999999</v>
      </c>
      <c r="AD32">
        <v>9.2822125760000009</v>
      </c>
      <c r="AE32">
        <v>12.556885223999998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13.053149999999999</v>
      </c>
      <c r="AL32">
        <v>0.59020000000000017</v>
      </c>
      <c r="AM32">
        <v>0</v>
      </c>
      <c r="AN32">
        <v>0</v>
      </c>
      <c r="AO32">
        <v>0</v>
      </c>
      <c r="AP32">
        <v>0.45552359999999997</v>
      </c>
      <c r="AQ32">
        <v>0</v>
      </c>
      <c r="AR32">
        <v>0.84124799999999988</v>
      </c>
      <c r="AS32">
        <v>2.5626059999999997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33.136210187549324</v>
      </c>
      <c r="BB32">
        <f t="shared" si="0"/>
        <v>797.34523777590698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165.0277469106579</v>
      </c>
      <c r="L33">
        <v>51.671356355373689</v>
      </c>
      <c r="M33">
        <v>0</v>
      </c>
      <c r="N33">
        <v>30.001348532447714</v>
      </c>
      <c r="O33">
        <v>50.378233278702666</v>
      </c>
      <c r="P33">
        <v>51.296829391041761</v>
      </c>
      <c r="Q33">
        <v>5.5440319579751662</v>
      </c>
      <c r="R33">
        <v>10.766731368214199</v>
      </c>
      <c r="S33">
        <v>6.6964618389897392</v>
      </c>
      <c r="T33">
        <v>0</v>
      </c>
      <c r="U33">
        <v>330.96204308029053</v>
      </c>
      <c r="V33">
        <v>0</v>
      </c>
      <c r="W33">
        <v>0</v>
      </c>
      <c r="X33">
        <v>37.467427137763018</v>
      </c>
      <c r="Y33">
        <v>0</v>
      </c>
      <c r="Z33">
        <v>0</v>
      </c>
      <c r="AA33">
        <v>0</v>
      </c>
      <c r="AB33">
        <v>10.035570479999999</v>
      </c>
      <c r="AC33">
        <v>7.3819532319999999</v>
      </c>
      <c r="AD33">
        <v>9.2822125760000009</v>
      </c>
      <c r="AE33">
        <v>12.556885223999998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13.053149999999999</v>
      </c>
      <c r="AL33">
        <v>0.59020000000000017</v>
      </c>
      <c r="AM33">
        <v>0</v>
      </c>
      <c r="AN33">
        <v>0</v>
      </c>
      <c r="AO33">
        <v>0</v>
      </c>
      <c r="AP33">
        <v>0.45552359999999997</v>
      </c>
      <c r="AQ33">
        <v>0</v>
      </c>
      <c r="AR33">
        <v>2.2433279999999995</v>
      </c>
      <c r="AS33">
        <v>2.5626059999999997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33.192153179549322</v>
      </c>
      <c r="BB33">
        <f t="shared" si="0"/>
        <v>798.69137478390701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165.0277469106579</v>
      </c>
      <c r="L34">
        <v>53.973716840141762</v>
      </c>
      <c r="M34">
        <v>0</v>
      </c>
      <c r="N34">
        <v>30.001348532447714</v>
      </c>
      <c r="O34">
        <v>50.378233278702666</v>
      </c>
      <c r="P34">
        <v>51.296829391041761</v>
      </c>
      <c r="Q34">
        <v>5.5440319579751662</v>
      </c>
      <c r="R34">
        <v>10.766731368214199</v>
      </c>
      <c r="S34">
        <v>6.6964618389897392</v>
      </c>
      <c r="T34">
        <v>0</v>
      </c>
      <c r="U34">
        <v>330.96204308029053</v>
      </c>
      <c r="V34">
        <v>0</v>
      </c>
      <c r="W34">
        <v>0</v>
      </c>
      <c r="X34">
        <v>37.467427137763018</v>
      </c>
      <c r="Y34">
        <v>0</v>
      </c>
      <c r="Z34">
        <v>0</v>
      </c>
      <c r="AA34">
        <v>0</v>
      </c>
      <c r="AB34">
        <v>10.035570479999999</v>
      </c>
      <c r="AC34">
        <v>7.3819532319999999</v>
      </c>
      <c r="AD34">
        <v>9.2822125760000009</v>
      </c>
      <c r="AE34">
        <v>12.556885223999998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13.053149999999999</v>
      </c>
      <c r="AL34">
        <v>0.59020000000000017</v>
      </c>
      <c r="AM34">
        <v>0</v>
      </c>
      <c r="AN34">
        <v>0</v>
      </c>
      <c r="AO34">
        <v>0</v>
      </c>
      <c r="AP34">
        <v>0.45552359999999997</v>
      </c>
      <c r="AQ34">
        <v>0</v>
      </c>
      <c r="AR34">
        <v>10.094976000000001</v>
      </c>
      <c r="AS34">
        <v>4.1343376799999998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33.660013371196349</v>
      </c>
      <c r="BB34">
        <f t="shared" si="0"/>
        <v>809.94925475702814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165.0277469106579</v>
      </c>
      <c r="L35">
        <v>53.942496086525999</v>
      </c>
      <c r="M35">
        <v>0</v>
      </c>
      <c r="N35">
        <v>30.001348532447714</v>
      </c>
      <c r="O35">
        <v>50.378233278702666</v>
      </c>
      <c r="P35">
        <v>51.296829391041761</v>
      </c>
      <c r="Q35">
        <v>5.5440319579751662</v>
      </c>
      <c r="R35">
        <v>10.766731368214199</v>
      </c>
      <c r="S35">
        <v>6.6964618389897392</v>
      </c>
      <c r="T35">
        <v>0</v>
      </c>
      <c r="U35">
        <v>330.96204308029053</v>
      </c>
      <c r="V35">
        <v>0</v>
      </c>
      <c r="W35">
        <v>0</v>
      </c>
      <c r="X35">
        <v>37.467427137763018</v>
      </c>
      <c r="Y35">
        <v>0</v>
      </c>
      <c r="Z35">
        <v>0</v>
      </c>
      <c r="AA35">
        <v>0</v>
      </c>
      <c r="AB35">
        <v>10.035570479999999</v>
      </c>
      <c r="AC35">
        <v>7.3819532319999999</v>
      </c>
      <c r="AD35">
        <v>9.2822125760000009</v>
      </c>
      <c r="AE35">
        <v>12.556885223999998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13.053149999999999</v>
      </c>
      <c r="AL35">
        <v>0.59020000000000017</v>
      </c>
      <c r="AM35">
        <v>0</v>
      </c>
      <c r="AN35">
        <v>0</v>
      </c>
      <c r="AO35">
        <v>0</v>
      </c>
      <c r="AP35">
        <v>0.45552359999999997</v>
      </c>
      <c r="AQ35">
        <v>0</v>
      </c>
      <c r="AR35">
        <v>10.094976000000001</v>
      </c>
      <c r="AS35">
        <v>4.1343376799999998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33.658768122632758</v>
      </c>
      <c r="BB35">
        <f t="shared" si="0"/>
        <v>809.91927925197592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165.0277469106579</v>
      </c>
      <c r="L36">
        <v>56.244173680663351</v>
      </c>
      <c r="M36">
        <v>0</v>
      </c>
      <c r="N36">
        <v>30.001348532447714</v>
      </c>
      <c r="O36">
        <v>50.378233278702666</v>
      </c>
      <c r="P36">
        <v>51.296829391041761</v>
      </c>
      <c r="Q36">
        <v>5.5440319579751662</v>
      </c>
      <c r="R36">
        <v>10.766731368214199</v>
      </c>
      <c r="S36">
        <v>6.6964618389897392</v>
      </c>
      <c r="T36">
        <v>0</v>
      </c>
      <c r="U36">
        <v>330.96204308029053</v>
      </c>
      <c r="V36">
        <v>0</v>
      </c>
      <c r="W36">
        <v>0</v>
      </c>
      <c r="X36">
        <v>37.467427137763018</v>
      </c>
      <c r="Y36">
        <v>0</v>
      </c>
      <c r="Z36">
        <v>0</v>
      </c>
      <c r="AA36">
        <v>0</v>
      </c>
      <c r="AB36">
        <v>6.6700653999999995</v>
      </c>
      <c r="AC36">
        <v>4.9163427199999994</v>
      </c>
      <c r="AD36">
        <v>6.945553799999999</v>
      </c>
      <c r="AE36">
        <v>12.556885223999998</v>
      </c>
      <c r="AF36">
        <v>0</v>
      </c>
      <c r="AG36">
        <v>0</v>
      </c>
      <c r="AH36">
        <v>29.706442999999997</v>
      </c>
      <c r="AI36">
        <v>0.64668400000000004</v>
      </c>
      <c r="AJ36">
        <v>0</v>
      </c>
      <c r="AK36">
        <v>13.053149999999999</v>
      </c>
      <c r="AL36">
        <v>0.59020000000000017</v>
      </c>
      <c r="AM36">
        <v>0</v>
      </c>
      <c r="AN36">
        <v>0</v>
      </c>
      <c r="AO36">
        <v>0</v>
      </c>
      <c r="AP36">
        <v>0.45552359999999997</v>
      </c>
      <c r="AQ36">
        <v>0</v>
      </c>
      <c r="AR36">
        <v>2.2433279999999995</v>
      </c>
      <c r="AS36">
        <v>2.5626059999999997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32.906800295218616</v>
      </c>
      <c r="BB36">
        <f t="shared" si="0"/>
        <v>791.82500862552729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165.0277469106579</v>
      </c>
      <c r="L37">
        <v>58.556806241181626</v>
      </c>
      <c r="M37">
        <v>0</v>
      </c>
      <c r="N37">
        <v>30.001348532447714</v>
      </c>
      <c r="O37">
        <v>50.378233278702666</v>
      </c>
      <c r="P37">
        <v>51.296829391041761</v>
      </c>
      <c r="Q37">
        <v>5.5440319579751662</v>
      </c>
      <c r="R37">
        <v>10.766731368214199</v>
      </c>
      <c r="S37">
        <v>6.6964618389897392</v>
      </c>
      <c r="T37">
        <v>0</v>
      </c>
      <c r="U37">
        <v>330.96204308029053</v>
      </c>
      <c r="V37">
        <v>0</v>
      </c>
      <c r="W37">
        <v>0</v>
      </c>
      <c r="X37">
        <v>37.467427137763018</v>
      </c>
      <c r="Y37">
        <v>0</v>
      </c>
      <c r="Z37">
        <v>0</v>
      </c>
      <c r="AA37">
        <v>0</v>
      </c>
      <c r="AB37">
        <v>3.3181036000000002</v>
      </c>
      <c r="AC37">
        <v>2.4581713599999997</v>
      </c>
      <c r="AD37">
        <v>4.6303691999999987</v>
      </c>
      <c r="AE37">
        <v>7.1694039999999992</v>
      </c>
      <c r="AF37">
        <v>0</v>
      </c>
      <c r="AG37">
        <v>0</v>
      </c>
      <c r="AH37">
        <v>23.7651544</v>
      </c>
      <c r="AI37">
        <v>0</v>
      </c>
      <c r="AJ37">
        <v>0</v>
      </c>
      <c r="AK37">
        <v>13.053149999999999</v>
      </c>
      <c r="AL37">
        <v>4.4265000000000008</v>
      </c>
      <c r="AM37">
        <v>0</v>
      </c>
      <c r="AN37">
        <v>0</v>
      </c>
      <c r="AO37">
        <v>0</v>
      </c>
      <c r="AP37">
        <v>0.39044879999999993</v>
      </c>
      <c r="AQ37">
        <v>0</v>
      </c>
      <c r="AR37">
        <v>0.84124799999999988</v>
      </c>
      <c r="AS37">
        <v>2.5626059999999997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32.291588116240526</v>
      </c>
      <c r="BB37">
        <f t="shared" si="0"/>
        <v>777.02122698102369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165.0277469106579</v>
      </c>
      <c r="L38">
        <v>60.869132860055494</v>
      </c>
      <c r="M38">
        <v>0</v>
      </c>
      <c r="N38">
        <v>30.001348532447714</v>
      </c>
      <c r="O38">
        <v>50.378233278702666</v>
      </c>
      <c r="P38">
        <v>51.296829391041761</v>
      </c>
      <c r="Q38">
        <v>5.5440319579751662</v>
      </c>
      <c r="R38">
        <v>10.766731368214199</v>
      </c>
      <c r="S38">
        <v>6.6964618389897392</v>
      </c>
      <c r="T38">
        <v>0</v>
      </c>
      <c r="U38">
        <v>330.96204308029053</v>
      </c>
      <c r="V38">
        <v>0</v>
      </c>
      <c r="W38">
        <v>0</v>
      </c>
      <c r="X38">
        <v>37.467427137763018</v>
      </c>
      <c r="Y38">
        <v>0</v>
      </c>
      <c r="Z38">
        <v>0</v>
      </c>
      <c r="AA38">
        <v>0</v>
      </c>
      <c r="AB38">
        <v>3.3181036000000002</v>
      </c>
      <c r="AC38">
        <v>2.4581713599999997</v>
      </c>
      <c r="AD38">
        <v>2.3151845999999998</v>
      </c>
      <c r="AE38">
        <v>3.5847020000000001</v>
      </c>
      <c r="AF38">
        <v>0</v>
      </c>
      <c r="AG38">
        <v>0</v>
      </c>
      <c r="AH38">
        <v>17.823865800000004</v>
      </c>
      <c r="AI38">
        <v>0</v>
      </c>
      <c r="AJ38">
        <v>0</v>
      </c>
      <c r="AK38">
        <v>13.053149999999999</v>
      </c>
      <c r="AL38">
        <v>13.574600000000002</v>
      </c>
      <c r="AM38">
        <v>0</v>
      </c>
      <c r="AN38">
        <v>0</v>
      </c>
      <c r="AO38">
        <v>0</v>
      </c>
      <c r="AP38">
        <v>0.39044879999999993</v>
      </c>
      <c r="AQ38">
        <v>0</v>
      </c>
      <c r="AR38">
        <v>0.84124799999999988</v>
      </c>
      <c r="AS38">
        <v>2.5626059999999997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32.276397508506697</v>
      </c>
      <c r="BB38">
        <f t="shared" si="0"/>
        <v>776.65566900763133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165.0277469106579</v>
      </c>
      <c r="L39">
        <v>63.211749470612773</v>
      </c>
      <c r="M39">
        <v>0</v>
      </c>
      <c r="N39">
        <v>30.001348532447714</v>
      </c>
      <c r="O39">
        <v>50.378233278702666</v>
      </c>
      <c r="P39">
        <v>51.296829391041761</v>
      </c>
      <c r="Q39">
        <v>5.5440319579751662</v>
      </c>
      <c r="R39">
        <v>10.766731368214199</v>
      </c>
      <c r="S39">
        <v>6.6964618389897392</v>
      </c>
      <c r="T39">
        <v>0</v>
      </c>
      <c r="U39">
        <v>330.96204308029053</v>
      </c>
      <c r="V39">
        <v>0</v>
      </c>
      <c r="W39">
        <v>0</v>
      </c>
      <c r="X39">
        <v>37.467427137763018</v>
      </c>
      <c r="Y39">
        <v>0</v>
      </c>
      <c r="Z39">
        <v>0</v>
      </c>
      <c r="AA39">
        <v>0</v>
      </c>
      <c r="AB39">
        <v>3.3181036000000002</v>
      </c>
      <c r="AC39">
        <v>2.4581713599999997</v>
      </c>
      <c r="AD39">
        <v>0</v>
      </c>
      <c r="AE39">
        <v>0.9776459999999999</v>
      </c>
      <c r="AF39">
        <v>0</v>
      </c>
      <c r="AG39">
        <v>0</v>
      </c>
      <c r="AH39">
        <v>10.583672</v>
      </c>
      <c r="AI39">
        <v>0</v>
      </c>
      <c r="AJ39">
        <v>0</v>
      </c>
      <c r="AK39">
        <v>13.053149999999999</v>
      </c>
      <c r="AL39">
        <v>13.574600000000002</v>
      </c>
      <c r="AM39">
        <v>0</v>
      </c>
      <c r="AN39">
        <v>0</v>
      </c>
      <c r="AO39">
        <v>0</v>
      </c>
      <c r="AP39">
        <v>0.39044879999999993</v>
      </c>
      <c r="AQ39">
        <v>0</v>
      </c>
      <c r="AR39">
        <v>0.84124799999999988</v>
      </c>
      <c r="AS39">
        <v>2.5626059999999997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31.884578885744119</v>
      </c>
      <c r="BB39">
        <f t="shared" si="0"/>
        <v>767.22766984095131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165.0277469106579</v>
      </c>
      <c r="L40">
        <v>63.618550039487673</v>
      </c>
      <c r="M40">
        <v>0</v>
      </c>
      <c r="N40">
        <v>30.001348532447714</v>
      </c>
      <c r="O40">
        <v>50.378233278702666</v>
      </c>
      <c r="P40">
        <v>51.296829391041761</v>
      </c>
      <c r="Q40">
        <v>5.5440319579751662</v>
      </c>
      <c r="R40">
        <v>10.766731368214199</v>
      </c>
      <c r="S40">
        <v>6.6964618389897392</v>
      </c>
      <c r="T40">
        <v>0</v>
      </c>
      <c r="U40">
        <v>330.96204308029053</v>
      </c>
      <c r="V40">
        <v>0</v>
      </c>
      <c r="W40">
        <v>0</v>
      </c>
      <c r="X40">
        <v>37.467427137763018</v>
      </c>
      <c r="Y40">
        <v>0</v>
      </c>
      <c r="Z40">
        <v>0</v>
      </c>
      <c r="AA40">
        <v>0</v>
      </c>
      <c r="AB40">
        <v>3.3181036000000002</v>
      </c>
      <c r="AC40">
        <v>2.4581713599999997</v>
      </c>
      <c r="AD40">
        <v>0</v>
      </c>
      <c r="AE40">
        <v>0.9776459999999999</v>
      </c>
      <c r="AF40">
        <v>0</v>
      </c>
      <c r="AG40">
        <v>0</v>
      </c>
      <c r="AH40">
        <v>5.291836</v>
      </c>
      <c r="AI40">
        <v>0</v>
      </c>
      <c r="AJ40">
        <v>0</v>
      </c>
      <c r="AK40">
        <v>13.053149999999999</v>
      </c>
      <c r="AL40">
        <v>13.574600000000002</v>
      </c>
      <c r="AM40">
        <v>0</v>
      </c>
      <c r="AN40">
        <v>0</v>
      </c>
      <c r="AO40">
        <v>0</v>
      </c>
      <c r="AP40">
        <v>0.39044879999999993</v>
      </c>
      <c r="AQ40">
        <v>0</v>
      </c>
      <c r="AR40">
        <v>0.84124799999999988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31.689668939665054</v>
      </c>
      <c r="BB40">
        <f t="shared" si="0"/>
        <v>762.53754435590531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165.0277469106579</v>
      </c>
      <c r="L41">
        <v>63.618550039487673</v>
      </c>
      <c r="M41">
        <v>0</v>
      </c>
      <c r="N41">
        <v>30.001348532447714</v>
      </c>
      <c r="O41">
        <v>50.378233278702666</v>
      </c>
      <c r="P41">
        <v>51.296829391041761</v>
      </c>
      <c r="Q41">
        <v>5.5440319579751662</v>
      </c>
      <c r="R41">
        <v>10.766731368214199</v>
      </c>
      <c r="S41">
        <v>6.6964618389897392</v>
      </c>
      <c r="T41">
        <v>0</v>
      </c>
      <c r="U41">
        <v>330.96204308029053</v>
      </c>
      <c r="V41">
        <v>0</v>
      </c>
      <c r="W41">
        <v>0</v>
      </c>
      <c r="X41">
        <v>37.467427137763018</v>
      </c>
      <c r="Y41">
        <v>0</v>
      </c>
      <c r="Z41">
        <v>0</v>
      </c>
      <c r="AA41">
        <v>0</v>
      </c>
      <c r="AB41">
        <v>3.3181036000000002</v>
      </c>
      <c r="AC41">
        <v>2.4581713599999997</v>
      </c>
      <c r="AD41">
        <v>0</v>
      </c>
      <c r="AE41">
        <v>0.9776459999999999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13.053149999999999</v>
      </c>
      <c r="AL41">
        <v>13.574600000000002</v>
      </c>
      <c r="AM41">
        <v>0</v>
      </c>
      <c r="AN41">
        <v>0</v>
      </c>
      <c r="AO41">
        <v>0</v>
      </c>
      <c r="AP41">
        <v>0.39044879999999993</v>
      </c>
      <c r="AQ41">
        <v>0</v>
      </c>
      <c r="AR41">
        <v>10.094976000000001</v>
      </c>
      <c r="AS41">
        <v>4.1343376799999998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31.910460471665058</v>
      </c>
      <c r="BB41">
        <f t="shared" si="0"/>
        <v>767.85037650390541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165.0277469106579</v>
      </c>
      <c r="L42">
        <v>63.618550039487673</v>
      </c>
      <c r="M42">
        <v>0</v>
      </c>
      <c r="N42">
        <v>30.001348532447714</v>
      </c>
      <c r="O42">
        <v>50.378233278702666</v>
      </c>
      <c r="P42">
        <v>51.296829391041761</v>
      </c>
      <c r="Q42">
        <v>5.5440319579751662</v>
      </c>
      <c r="R42">
        <v>10.766731368214199</v>
      </c>
      <c r="S42">
        <v>6.6964618389897392</v>
      </c>
      <c r="T42">
        <v>0</v>
      </c>
      <c r="U42">
        <v>330.96204308029053</v>
      </c>
      <c r="V42">
        <v>0</v>
      </c>
      <c r="W42">
        <v>0</v>
      </c>
      <c r="X42">
        <v>37.467427137763018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0.9776459999999999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13.053149999999999</v>
      </c>
      <c r="AL42">
        <v>4.4265000000000008</v>
      </c>
      <c r="AM42">
        <v>0</v>
      </c>
      <c r="AN42">
        <v>0</v>
      </c>
      <c r="AO42">
        <v>0</v>
      </c>
      <c r="AP42">
        <v>0.39044879999999993</v>
      </c>
      <c r="AQ42">
        <v>0</v>
      </c>
      <c r="AR42">
        <v>10.094976000000001</v>
      </c>
      <c r="AS42">
        <v>4.1343376799999998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31.31497772687332</v>
      </c>
      <c r="BB42">
        <f t="shared" si="0"/>
        <v>753.52148428869714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165.0277469106579</v>
      </c>
      <c r="L43">
        <v>63.618550039487673</v>
      </c>
      <c r="M43">
        <v>0</v>
      </c>
      <c r="N43">
        <v>30.001348532447714</v>
      </c>
      <c r="O43">
        <v>50.378233278702666</v>
      </c>
      <c r="P43">
        <v>51.296829391041761</v>
      </c>
      <c r="Q43">
        <v>5.5440319579751662</v>
      </c>
      <c r="R43">
        <v>10.766731368214199</v>
      </c>
      <c r="S43">
        <v>6.6964618389897392</v>
      </c>
      <c r="T43">
        <v>0</v>
      </c>
      <c r="U43">
        <v>330.96204308029053</v>
      </c>
      <c r="V43">
        <v>0</v>
      </c>
      <c r="W43">
        <v>0</v>
      </c>
      <c r="X43">
        <v>37.467427137763018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0.9776459999999999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13.053149999999999</v>
      </c>
      <c r="AL43">
        <v>0.59020000000000017</v>
      </c>
      <c r="AM43">
        <v>0</v>
      </c>
      <c r="AN43">
        <v>0</v>
      </c>
      <c r="AO43">
        <v>0</v>
      </c>
      <c r="AP43">
        <v>0.39044879999999993</v>
      </c>
      <c r="AQ43">
        <v>0</v>
      </c>
      <c r="AR43">
        <v>0.560832</v>
      </c>
      <c r="AS43">
        <v>4.1343376799999998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30.781496960456796</v>
      </c>
      <c r="BB43">
        <f t="shared" si="0"/>
        <v>740.68452105511358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165.0277469106579</v>
      </c>
      <c r="L44">
        <v>63.618550039487673</v>
      </c>
      <c r="M44">
        <v>0</v>
      </c>
      <c r="N44">
        <v>30.001348532447714</v>
      </c>
      <c r="O44">
        <v>50.378233278702666</v>
      </c>
      <c r="P44">
        <v>51.296829391041761</v>
      </c>
      <c r="Q44">
        <v>5.5440319579751662</v>
      </c>
      <c r="R44">
        <v>10.766731368214199</v>
      </c>
      <c r="S44">
        <v>6.6964618389897392</v>
      </c>
      <c r="T44">
        <v>0</v>
      </c>
      <c r="U44">
        <v>330.96204308029053</v>
      </c>
      <c r="V44">
        <v>0</v>
      </c>
      <c r="W44">
        <v>0</v>
      </c>
      <c r="X44">
        <v>37.467427137763018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0.9776459999999999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13.053149999999999</v>
      </c>
      <c r="AL44">
        <v>0.59020000000000017</v>
      </c>
      <c r="AM44">
        <v>0</v>
      </c>
      <c r="AN44">
        <v>0</v>
      </c>
      <c r="AO44">
        <v>0</v>
      </c>
      <c r="AP44">
        <v>0.39044879999999993</v>
      </c>
      <c r="AQ44">
        <v>0</v>
      </c>
      <c r="AR44">
        <v>0.560832</v>
      </c>
      <c r="AS44">
        <v>4.1343376799999998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30.781496960456796</v>
      </c>
      <c r="BB44">
        <f t="shared" si="0"/>
        <v>740.68452105511358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165.0277469106579</v>
      </c>
      <c r="L45">
        <v>63.618550039487673</v>
      </c>
      <c r="M45">
        <v>0</v>
      </c>
      <c r="N45">
        <v>30.001348532447714</v>
      </c>
      <c r="O45">
        <v>50.378233278702666</v>
      </c>
      <c r="P45">
        <v>51.296829391041761</v>
      </c>
      <c r="Q45">
        <v>5.5440319579751662</v>
      </c>
      <c r="R45">
        <v>10.766731368214199</v>
      </c>
      <c r="S45">
        <v>6.6964618389897392</v>
      </c>
      <c r="T45">
        <v>0</v>
      </c>
      <c r="U45">
        <v>330.96204308029053</v>
      </c>
      <c r="V45">
        <v>0</v>
      </c>
      <c r="W45">
        <v>0</v>
      </c>
      <c r="X45">
        <v>37.467427137763018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0.9776459999999999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13.053149999999999</v>
      </c>
      <c r="AL45">
        <v>0.59020000000000017</v>
      </c>
      <c r="AM45">
        <v>0</v>
      </c>
      <c r="AN45">
        <v>0</v>
      </c>
      <c r="AO45">
        <v>0</v>
      </c>
      <c r="AP45">
        <v>0.39044879999999993</v>
      </c>
      <c r="AQ45">
        <v>0</v>
      </c>
      <c r="AR45">
        <v>0.560832</v>
      </c>
      <c r="AS45">
        <v>1.2983870399999999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30.668342500456795</v>
      </c>
      <c r="BB45">
        <f t="shared" si="0"/>
        <v>737.96172487511353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165.0277469106579</v>
      </c>
      <c r="L46">
        <v>63.618550039487673</v>
      </c>
      <c r="M46">
        <v>0</v>
      </c>
      <c r="N46">
        <v>30.001348532447714</v>
      </c>
      <c r="O46">
        <v>50.378233278702666</v>
      </c>
      <c r="P46">
        <v>51.296829391041761</v>
      </c>
      <c r="Q46">
        <v>5.5440319579751662</v>
      </c>
      <c r="R46">
        <v>10.766731368214199</v>
      </c>
      <c r="S46">
        <v>6.6964618389897392</v>
      </c>
      <c r="T46">
        <v>0</v>
      </c>
      <c r="U46">
        <v>330.96204308029053</v>
      </c>
      <c r="V46">
        <v>0</v>
      </c>
      <c r="W46">
        <v>0</v>
      </c>
      <c r="X46">
        <v>37.467427137763018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0.9776459999999999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13.053149999999999</v>
      </c>
      <c r="AL46">
        <v>0.59020000000000017</v>
      </c>
      <c r="AM46">
        <v>0</v>
      </c>
      <c r="AN46">
        <v>0</v>
      </c>
      <c r="AO46">
        <v>0</v>
      </c>
      <c r="AP46">
        <v>0.39044879999999993</v>
      </c>
      <c r="AQ46">
        <v>0</v>
      </c>
      <c r="AR46">
        <v>0.560832</v>
      </c>
      <c r="AS46">
        <v>1.2983870399999999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30.668342500456795</v>
      </c>
      <c r="BB46">
        <f t="shared" si="0"/>
        <v>737.96172487511353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165.0277469106579</v>
      </c>
      <c r="L47">
        <v>48.349180886508734</v>
      </c>
      <c r="M47">
        <v>0</v>
      </c>
      <c r="N47">
        <v>30.001348532447714</v>
      </c>
      <c r="O47">
        <v>50.378233278702666</v>
      </c>
      <c r="P47">
        <v>51.296920599778616</v>
      </c>
      <c r="Q47">
        <v>5.5440319579751662</v>
      </c>
      <c r="R47">
        <v>10.766731368214199</v>
      </c>
      <c r="S47">
        <v>6.6964618389897392</v>
      </c>
      <c r="T47">
        <v>0</v>
      </c>
      <c r="U47">
        <v>330.96204308029053</v>
      </c>
      <c r="V47">
        <v>0</v>
      </c>
      <c r="W47">
        <v>0</v>
      </c>
      <c r="X47">
        <v>37.467427137763018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0.9776459999999999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13.053149999999999</v>
      </c>
      <c r="AL47">
        <v>0.59020000000000017</v>
      </c>
      <c r="AM47">
        <v>0</v>
      </c>
      <c r="AN47">
        <v>0</v>
      </c>
      <c r="AO47">
        <v>0</v>
      </c>
      <c r="AP47">
        <v>0.39044879999999993</v>
      </c>
      <c r="AQ47">
        <v>0</v>
      </c>
      <c r="AR47">
        <v>0.560832</v>
      </c>
      <c r="AS47">
        <v>1.2983870399999999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30.059096499969456</v>
      </c>
      <c r="BB47">
        <f t="shared" si="0"/>
        <v>723.30169293135873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165.0277469106579</v>
      </c>
      <c r="L48">
        <v>42.995947087716758</v>
      </c>
      <c r="M48">
        <v>0</v>
      </c>
      <c r="N48">
        <v>30.001348532447714</v>
      </c>
      <c r="O48">
        <v>50.378233278702666</v>
      </c>
      <c r="P48">
        <v>51.296920599778616</v>
      </c>
      <c r="Q48">
        <v>5.5440319579751662</v>
      </c>
      <c r="R48">
        <v>10.766731368214199</v>
      </c>
      <c r="S48">
        <v>6.6964618389897392</v>
      </c>
      <c r="T48">
        <v>0</v>
      </c>
      <c r="U48">
        <v>330.96204308029053</v>
      </c>
      <c r="V48">
        <v>0</v>
      </c>
      <c r="W48">
        <v>0</v>
      </c>
      <c r="X48">
        <v>37.467427137763018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0.9776459999999999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13.053149999999999</v>
      </c>
      <c r="AL48">
        <v>0.59020000000000017</v>
      </c>
      <c r="AM48">
        <v>0</v>
      </c>
      <c r="AN48">
        <v>0</v>
      </c>
      <c r="AO48">
        <v>0</v>
      </c>
      <c r="AP48">
        <v>0.58567319999999989</v>
      </c>
      <c r="AQ48">
        <v>0</v>
      </c>
      <c r="AR48">
        <v>0.560832</v>
      </c>
      <c r="AS48">
        <v>1.2983870399999999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29.853299915361546</v>
      </c>
      <c r="BB48">
        <f t="shared" si="0"/>
        <v>718.34948011717472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165.0277469106579</v>
      </c>
      <c r="L49">
        <v>42.41261221613675</v>
      </c>
      <c r="M49">
        <v>0</v>
      </c>
      <c r="N49">
        <v>30.001348532447714</v>
      </c>
      <c r="O49">
        <v>50.378233278702666</v>
      </c>
      <c r="P49">
        <v>51.296920599778616</v>
      </c>
      <c r="Q49">
        <v>5.5440319579751662</v>
      </c>
      <c r="R49">
        <v>10.766731368214199</v>
      </c>
      <c r="S49">
        <v>6.6964618389897392</v>
      </c>
      <c r="T49">
        <v>0</v>
      </c>
      <c r="U49">
        <v>330.96204308029053</v>
      </c>
      <c r="V49">
        <v>0</v>
      </c>
      <c r="W49">
        <v>0</v>
      </c>
      <c r="X49">
        <v>37.467427137763018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0.9776459999999999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13.053149999999999</v>
      </c>
      <c r="AL49">
        <v>0.59020000000000017</v>
      </c>
      <c r="AM49">
        <v>0</v>
      </c>
      <c r="AN49">
        <v>0</v>
      </c>
      <c r="AO49">
        <v>0</v>
      </c>
      <c r="AP49">
        <v>0.58567319999999989</v>
      </c>
      <c r="AQ49">
        <v>0</v>
      </c>
      <c r="AR49">
        <v>0.560832</v>
      </c>
      <c r="AS49">
        <v>1.2983870399999999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29.830023528418224</v>
      </c>
      <c r="BB49">
        <f t="shared" si="0"/>
        <v>717.78942163253805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165.0277469106579</v>
      </c>
      <c r="L50">
        <v>42.41261221613675</v>
      </c>
      <c r="M50">
        <v>0</v>
      </c>
      <c r="N50">
        <v>30.001348532447714</v>
      </c>
      <c r="O50">
        <v>50.378233278702666</v>
      </c>
      <c r="P50">
        <v>51.296920599778616</v>
      </c>
      <c r="Q50">
        <v>5.5440319579751662</v>
      </c>
      <c r="R50">
        <v>10.766731368214199</v>
      </c>
      <c r="S50">
        <v>6.6964618389897392</v>
      </c>
      <c r="T50">
        <v>0</v>
      </c>
      <c r="U50">
        <v>330.96204308029053</v>
      </c>
      <c r="V50">
        <v>0</v>
      </c>
      <c r="W50">
        <v>0</v>
      </c>
      <c r="X50">
        <v>37.467427137763018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0.9776459999999999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13.053149999999999</v>
      </c>
      <c r="AL50">
        <v>0.59020000000000017</v>
      </c>
      <c r="AM50">
        <v>0</v>
      </c>
      <c r="AN50">
        <v>0</v>
      </c>
      <c r="AO50">
        <v>0</v>
      </c>
      <c r="AP50">
        <v>0.58567319999999989</v>
      </c>
      <c r="AQ50">
        <v>0</v>
      </c>
      <c r="AR50">
        <v>0.560832</v>
      </c>
      <c r="AS50">
        <v>1.2983870399999999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29.830023528418224</v>
      </c>
      <c r="BB50">
        <f t="shared" si="0"/>
        <v>717.78942163253805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165.0277469106579</v>
      </c>
      <c r="L51">
        <v>42.41261221613675</v>
      </c>
      <c r="M51">
        <v>0</v>
      </c>
      <c r="N51">
        <v>30</v>
      </c>
      <c r="O51">
        <v>50.380748599764175</v>
      </c>
      <c r="P51">
        <v>51.526087582648763</v>
      </c>
      <c r="Q51">
        <v>5.5440319579751662</v>
      </c>
      <c r="R51">
        <v>10.766731368214199</v>
      </c>
      <c r="S51">
        <v>6.6964618389897392</v>
      </c>
      <c r="T51">
        <v>0</v>
      </c>
      <c r="U51">
        <v>330.96204308029053</v>
      </c>
      <c r="V51">
        <v>0</v>
      </c>
      <c r="W51">
        <v>0</v>
      </c>
      <c r="X51">
        <v>37.467427137763018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0.9776459999999999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13.053149999999999</v>
      </c>
      <c r="AL51">
        <v>0.59020000000000017</v>
      </c>
      <c r="AM51">
        <v>0</v>
      </c>
      <c r="AN51">
        <v>0</v>
      </c>
      <c r="AO51">
        <v>0</v>
      </c>
      <c r="AP51">
        <v>0.58567319999999989</v>
      </c>
      <c r="AQ51">
        <v>0</v>
      </c>
      <c r="AR51">
        <v>0.560832</v>
      </c>
      <c r="AS51">
        <v>1.2983870399999999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29.839213668981458</v>
      </c>
      <c r="BB51">
        <f t="shared" si="0"/>
        <v>718.01056526345883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165.0277469106579</v>
      </c>
      <c r="L52">
        <v>42.41261221613675</v>
      </c>
      <c r="M52">
        <v>0</v>
      </c>
      <c r="N52">
        <v>30</v>
      </c>
      <c r="O52">
        <v>50.380748599764175</v>
      </c>
      <c r="P52">
        <v>51.526087582648763</v>
      </c>
      <c r="Q52">
        <v>5.5440319579751662</v>
      </c>
      <c r="R52">
        <v>10.766731368214199</v>
      </c>
      <c r="S52">
        <v>6.6964618389897392</v>
      </c>
      <c r="T52">
        <v>0</v>
      </c>
      <c r="U52">
        <v>330.96204308029053</v>
      </c>
      <c r="V52">
        <v>0</v>
      </c>
      <c r="W52">
        <v>0</v>
      </c>
      <c r="X52">
        <v>37.467427137763018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0.9776459999999999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13.053149999999999</v>
      </c>
      <c r="AL52">
        <v>0.59020000000000017</v>
      </c>
      <c r="AM52">
        <v>0</v>
      </c>
      <c r="AN52">
        <v>0</v>
      </c>
      <c r="AO52">
        <v>0</v>
      </c>
      <c r="AP52">
        <v>0.58567319999999989</v>
      </c>
      <c r="AQ52">
        <v>0</v>
      </c>
      <c r="AR52">
        <v>0.560832</v>
      </c>
      <c r="AS52">
        <v>1.2983870399999999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29.839213668981458</v>
      </c>
      <c r="BB52">
        <f t="shared" si="0"/>
        <v>718.01056526345883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165.0277469106579</v>
      </c>
      <c r="L53">
        <v>42.41261221613675</v>
      </c>
      <c r="M53">
        <v>0</v>
      </c>
      <c r="N53">
        <v>30</v>
      </c>
      <c r="O53">
        <v>50.380748599764175</v>
      </c>
      <c r="P53">
        <v>51.526087582648763</v>
      </c>
      <c r="Q53">
        <v>5.5440319579751662</v>
      </c>
      <c r="R53">
        <v>10.766731368214199</v>
      </c>
      <c r="S53">
        <v>6.6964618389897392</v>
      </c>
      <c r="T53">
        <v>0</v>
      </c>
      <c r="U53">
        <v>330.96204308029053</v>
      </c>
      <c r="V53">
        <v>0</v>
      </c>
      <c r="W53">
        <v>0</v>
      </c>
      <c r="X53">
        <v>37.467427137763018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0.9776459999999999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13.053149999999999</v>
      </c>
      <c r="AL53">
        <v>0.59020000000000017</v>
      </c>
      <c r="AM53">
        <v>0</v>
      </c>
      <c r="AN53">
        <v>0</v>
      </c>
      <c r="AO53">
        <v>0</v>
      </c>
      <c r="AP53">
        <v>1.7895569999999998</v>
      </c>
      <c r="AQ53">
        <v>0</v>
      </c>
      <c r="AR53">
        <v>0.560832</v>
      </c>
      <c r="AS53">
        <v>1.2983870399999999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29.887248624981456</v>
      </c>
      <c r="BB53">
        <f t="shared" si="0"/>
        <v>719.16641410745876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165.0277469106579</v>
      </c>
      <c r="L54">
        <v>42.41261221613675</v>
      </c>
      <c r="M54">
        <v>0</v>
      </c>
      <c r="N54">
        <v>30</v>
      </c>
      <c r="O54">
        <v>50.380748599764175</v>
      </c>
      <c r="P54">
        <v>51.526087582648763</v>
      </c>
      <c r="Q54">
        <v>5.5440319579751662</v>
      </c>
      <c r="R54">
        <v>10.766731368214199</v>
      </c>
      <c r="S54">
        <v>6.6964618389897392</v>
      </c>
      <c r="T54">
        <v>0</v>
      </c>
      <c r="U54">
        <v>330.96204308029053</v>
      </c>
      <c r="V54">
        <v>0</v>
      </c>
      <c r="W54">
        <v>0</v>
      </c>
      <c r="X54">
        <v>37.467427137763018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0.9776459999999999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13.053149999999999</v>
      </c>
      <c r="AL54">
        <v>0.59020000000000017</v>
      </c>
      <c r="AM54">
        <v>0</v>
      </c>
      <c r="AN54">
        <v>0</v>
      </c>
      <c r="AO54">
        <v>0</v>
      </c>
      <c r="AP54">
        <v>1.7895569999999998</v>
      </c>
      <c r="AQ54">
        <v>0</v>
      </c>
      <c r="AR54">
        <v>0.560832</v>
      </c>
      <c r="AS54">
        <v>1.2983870399999999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29.887248624981456</v>
      </c>
      <c r="BB54">
        <f t="shared" si="0"/>
        <v>719.16641410745876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165.0277469106579</v>
      </c>
      <c r="L55">
        <v>42.41261221613675</v>
      </c>
      <c r="M55">
        <v>0</v>
      </c>
      <c r="N55">
        <v>30</v>
      </c>
      <c r="O55">
        <v>50.380748599764175</v>
      </c>
      <c r="P55">
        <v>51.526087582648763</v>
      </c>
      <c r="Q55">
        <v>5.5440319579751662</v>
      </c>
      <c r="R55">
        <v>10.766731368214199</v>
      </c>
      <c r="S55">
        <v>6.6964618389897392</v>
      </c>
      <c r="T55">
        <v>0</v>
      </c>
      <c r="U55">
        <v>330.96204308029053</v>
      </c>
      <c r="V55">
        <v>0</v>
      </c>
      <c r="W55">
        <v>0</v>
      </c>
      <c r="X55">
        <v>37.467427137763018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0.9776459999999999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13.053149999999999</v>
      </c>
      <c r="AL55">
        <v>0.59020000000000017</v>
      </c>
      <c r="AM55">
        <v>0</v>
      </c>
      <c r="AN55">
        <v>0</v>
      </c>
      <c r="AO55">
        <v>0</v>
      </c>
      <c r="AP55">
        <v>0.65074799999999999</v>
      </c>
      <c r="AQ55">
        <v>0</v>
      </c>
      <c r="AR55">
        <v>0.560832</v>
      </c>
      <c r="AS55">
        <v>1.2983870399999999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29.841810310981458</v>
      </c>
      <c r="BB55">
        <f t="shared" si="0"/>
        <v>718.07304342145881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165.0277469106579</v>
      </c>
      <c r="L56">
        <v>6.7805546863398911</v>
      </c>
      <c r="M56">
        <v>0</v>
      </c>
      <c r="N56">
        <v>30</v>
      </c>
      <c r="O56">
        <v>50.380748599764175</v>
      </c>
      <c r="P56">
        <v>51.526087582648763</v>
      </c>
      <c r="Q56">
        <v>1.0110340988547319</v>
      </c>
      <c r="R56">
        <v>2.0200377592076761</v>
      </c>
      <c r="S56">
        <v>1.0098636820925553</v>
      </c>
      <c r="T56">
        <v>0</v>
      </c>
      <c r="U56">
        <v>330.96204308029053</v>
      </c>
      <c r="V56">
        <v>0</v>
      </c>
      <c r="W56">
        <v>0</v>
      </c>
      <c r="X56">
        <v>37.467427137763018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0.9776459999999999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13.053149999999999</v>
      </c>
      <c r="AL56">
        <v>0.59020000000000017</v>
      </c>
      <c r="AM56">
        <v>0</v>
      </c>
      <c r="AN56">
        <v>0</v>
      </c>
      <c r="AO56">
        <v>0</v>
      </c>
      <c r="AP56">
        <v>0.65074799999999999</v>
      </c>
      <c r="AQ56">
        <v>0</v>
      </c>
      <c r="AR56">
        <v>0.560832</v>
      </c>
      <c r="AS56">
        <v>1.2983870399999999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27.663328885709628</v>
      </c>
      <c r="BB56">
        <f t="shared" si="0"/>
        <v>665.6531776919096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165.0277469106579</v>
      </c>
      <c r="L57">
        <v>6.7805074752579486</v>
      </c>
      <c r="M57">
        <v>0</v>
      </c>
      <c r="N57">
        <v>30</v>
      </c>
      <c r="O57">
        <v>50.380748599764175</v>
      </c>
      <c r="P57">
        <v>51.526087582648763</v>
      </c>
      <c r="Q57">
        <v>1.0110340988547319</v>
      </c>
      <c r="R57">
        <v>2.0200377592076761</v>
      </c>
      <c r="S57">
        <v>1.0098636820925553</v>
      </c>
      <c r="T57">
        <v>0</v>
      </c>
      <c r="U57">
        <v>330.96204308029053</v>
      </c>
      <c r="V57">
        <v>0</v>
      </c>
      <c r="W57">
        <v>0</v>
      </c>
      <c r="X57">
        <v>37.467427137763018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0.9776459999999999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13.053149999999999</v>
      </c>
      <c r="AL57">
        <v>0.59020000000000017</v>
      </c>
      <c r="AM57">
        <v>0</v>
      </c>
      <c r="AN57">
        <v>0</v>
      </c>
      <c r="AO57">
        <v>0</v>
      </c>
      <c r="AP57">
        <v>0.65074799999999999</v>
      </c>
      <c r="AQ57">
        <v>0</v>
      </c>
      <c r="AR57">
        <v>0.560832</v>
      </c>
      <c r="AS57">
        <v>1.2983870399999999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27.66332667903912</v>
      </c>
      <c r="BB57">
        <f t="shared" si="0"/>
        <v>665.65313268749821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122.99899303528426</v>
      </c>
      <c r="L58">
        <v>6.7805546863398911</v>
      </c>
      <c r="M58">
        <v>0</v>
      </c>
      <c r="N58">
        <v>30</v>
      </c>
      <c r="O58">
        <v>50.380748599764175</v>
      </c>
      <c r="P58">
        <v>51.526087582648763</v>
      </c>
      <c r="Q58">
        <v>1.0110340988547319</v>
      </c>
      <c r="R58">
        <v>2.0200377592076761</v>
      </c>
      <c r="S58">
        <v>1.0098636820925553</v>
      </c>
      <c r="T58">
        <v>0</v>
      </c>
      <c r="U58">
        <v>330.96204308029053</v>
      </c>
      <c r="V58">
        <v>0</v>
      </c>
      <c r="W58">
        <v>0</v>
      </c>
      <c r="X58">
        <v>37.467427137763018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0.9776459999999999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13.053149999999999</v>
      </c>
      <c r="AL58">
        <v>0.59020000000000017</v>
      </c>
      <c r="AM58">
        <v>0</v>
      </c>
      <c r="AN58">
        <v>0</v>
      </c>
      <c r="AO58">
        <v>0</v>
      </c>
      <c r="AP58">
        <v>0.65074799999999999</v>
      </c>
      <c r="AQ58">
        <v>0</v>
      </c>
      <c r="AR58">
        <v>0.560832</v>
      </c>
      <c r="AS58">
        <v>1.2983870399999999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25.986381534600266</v>
      </c>
      <c r="BB58">
        <f t="shared" si="0"/>
        <v>625.30137116764536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103.0005439973978</v>
      </c>
      <c r="L59">
        <v>6.7805972006522319</v>
      </c>
      <c r="M59">
        <v>0</v>
      </c>
      <c r="N59">
        <v>30</v>
      </c>
      <c r="O59">
        <v>50.380748599764175</v>
      </c>
      <c r="P59">
        <v>51.526087582648763</v>
      </c>
      <c r="Q59">
        <v>1.0110340988547319</v>
      </c>
      <c r="R59">
        <v>2.0200377592076761</v>
      </c>
      <c r="S59">
        <v>1.0098636820925553</v>
      </c>
      <c r="T59">
        <v>0</v>
      </c>
      <c r="U59">
        <v>330.96204308029053</v>
      </c>
      <c r="V59">
        <v>0</v>
      </c>
      <c r="W59">
        <v>0</v>
      </c>
      <c r="X59">
        <v>37.467427137763018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0.9776459999999999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13.053149999999999</v>
      </c>
      <c r="AL59">
        <v>0.59020000000000017</v>
      </c>
      <c r="AM59">
        <v>0</v>
      </c>
      <c r="AN59">
        <v>0</v>
      </c>
      <c r="AO59">
        <v>0</v>
      </c>
      <c r="AP59">
        <v>0.65074799999999999</v>
      </c>
      <c r="AQ59">
        <v>0</v>
      </c>
      <c r="AR59">
        <v>0.560832</v>
      </c>
      <c r="AS59">
        <v>1.2983870399999999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25.188446275483667</v>
      </c>
      <c r="BB59">
        <f t="shared" si="0"/>
        <v>606.10089990318772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103.0005439973978</v>
      </c>
      <c r="L60">
        <v>6.7805972006522319</v>
      </c>
      <c r="M60">
        <v>0</v>
      </c>
      <c r="N60">
        <v>30</v>
      </c>
      <c r="O60">
        <v>50.380748599764175</v>
      </c>
      <c r="P60">
        <v>51.526087582648763</v>
      </c>
      <c r="Q60">
        <v>1.0110340988547319</v>
      </c>
      <c r="R60">
        <v>2.0200377592076761</v>
      </c>
      <c r="S60">
        <v>1.0098636820925553</v>
      </c>
      <c r="T60">
        <v>0</v>
      </c>
      <c r="U60">
        <v>330.96204308029053</v>
      </c>
      <c r="V60">
        <v>0</v>
      </c>
      <c r="W60">
        <v>0</v>
      </c>
      <c r="X60">
        <v>37.467427137763018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0.9776459999999999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13.053149999999999</v>
      </c>
      <c r="AL60">
        <v>0.59020000000000017</v>
      </c>
      <c r="AM60">
        <v>0</v>
      </c>
      <c r="AN60">
        <v>0</v>
      </c>
      <c r="AO60">
        <v>0</v>
      </c>
      <c r="AP60">
        <v>0.65074799999999999</v>
      </c>
      <c r="AQ60">
        <v>0</v>
      </c>
      <c r="AR60">
        <v>0.560832</v>
      </c>
      <c r="AS60">
        <v>1.2983870399999999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25.188446275483667</v>
      </c>
      <c r="BB60">
        <f t="shared" si="0"/>
        <v>606.10089990318772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103.0005439973978</v>
      </c>
      <c r="L61">
        <v>6.7805972006522319</v>
      </c>
      <c r="M61">
        <v>0</v>
      </c>
      <c r="N61">
        <v>30</v>
      </c>
      <c r="O61">
        <v>50.380748599764175</v>
      </c>
      <c r="P61">
        <v>51.526087582648763</v>
      </c>
      <c r="Q61">
        <v>1.0110340988547319</v>
      </c>
      <c r="R61">
        <v>2.0200377592076761</v>
      </c>
      <c r="S61">
        <v>1.0098636820925553</v>
      </c>
      <c r="T61">
        <v>0</v>
      </c>
      <c r="U61">
        <v>330.96204308029053</v>
      </c>
      <c r="V61">
        <v>0</v>
      </c>
      <c r="W61">
        <v>0</v>
      </c>
      <c r="X61">
        <v>37.467427137763018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13.053149999999999</v>
      </c>
      <c r="AL61">
        <v>0.59020000000000017</v>
      </c>
      <c r="AM61">
        <v>0</v>
      </c>
      <c r="AN61">
        <v>0</v>
      </c>
      <c r="AO61">
        <v>0</v>
      </c>
      <c r="AP61">
        <v>1.7895569999999998</v>
      </c>
      <c r="AQ61">
        <v>0</v>
      </c>
      <c r="AR61">
        <v>0.560832</v>
      </c>
      <c r="AS61">
        <v>1.2983870399999999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25.233884589483665</v>
      </c>
      <c r="BB61">
        <f t="shared" si="0"/>
        <v>607.19427058918768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103.0005439973978</v>
      </c>
      <c r="L62">
        <v>6.7805972006522319</v>
      </c>
      <c r="M62">
        <v>0</v>
      </c>
      <c r="N62">
        <v>30</v>
      </c>
      <c r="O62">
        <v>50.380748599764175</v>
      </c>
      <c r="P62">
        <v>51.526087582648763</v>
      </c>
      <c r="Q62">
        <v>1.0110340988547319</v>
      </c>
      <c r="R62">
        <v>2.0200377592076761</v>
      </c>
      <c r="S62">
        <v>1.0098636820925553</v>
      </c>
      <c r="T62">
        <v>0</v>
      </c>
      <c r="U62">
        <v>330.96204308029053</v>
      </c>
      <c r="V62">
        <v>0</v>
      </c>
      <c r="W62">
        <v>0</v>
      </c>
      <c r="X62">
        <v>37.467427137763018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13.053149999999999</v>
      </c>
      <c r="AL62">
        <v>0.59020000000000017</v>
      </c>
      <c r="AM62">
        <v>0</v>
      </c>
      <c r="AN62">
        <v>0</v>
      </c>
      <c r="AO62">
        <v>0</v>
      </c>
      <c r="AP62">
        <v>1.7895569999999998</v>
      </c>
      <c r="AQ62">
        <v>0</v>
      </c>
      <c r="AR62">
        <v>0.560832</v>
      </c>
      <c r="AS62">
        <v>1.2983870399999999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25.233884589483665</v>
      </c>
      <c r="BB62">
        <f t="shared" si="0"/>
        <v>607.19427058918768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165.0277469106579</v>
      </c>
      <c r="L63">
        <v>6.509806019692908</v>
      </c>
      <c r="M63">
        <v>0</v>
      </c>
      <c r="N63">
        <v>30</v>
      </c>
      <c r="O63">
        <v>50.380748599764175</v>
      </c>
      <c r="P63">
        <v>51.526087582648763</v>
      </c>
      <c r="Q63">
        <v>1.0110340988547319</v>
      </c>
      <c r="R63">
        <v>2.0200377592076761</v>
      </c>
      <c r="S63">
        <v>1.0098636820925553</v>
      </c>
      <c r="T63">
        <v>0</v>
      </c>
      <c r="U63">
        <v>330.96204308029053</v>
      </c>
      <c r="V63">
        <v>0</v>
      </c>
      <c r="W63">
        <v>0</v>
      </c>
      <c r="X63">
        <v>37.467427137763018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13.053149999999999</v>
      </c>
      <c r="AL63">
        <v>0.59020000000000017</v>
      </c>
      <c r="AM63">
        <v>0</v>
      </c>
      <c r="AN63">
        <v>0</v>
      </c>
      <c r="AO63">
        <v>0</v>
      </c>
      <c r="AP63">
        <v>1.7895569999999998</v>
      </c>
      <c r="AQ63">
        <v>0</v>
      </c>
      <c r="AR63">
        <v>0.560832</v>
      </c>
      <c r="AS63">
        <v>1.2983870399999999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27.697965873699147</v>
      </c>
      <c r="BB63">
        <f t="shared" si="0"/>
        <v>666.48660103727309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165.0277469106579</v>
      </c>
      <c r="L64">
        <v>6.5096482514826608</v>
      </c>
      <c r="M64">
        <v>0</v>
      </c>
      <c r="N64">
        <v>30</v>
      </c>
      <c r="O64">
        <v>50.380748599764175</v>
      </c>
      <c r="P64">
        <v>51.526087582648763</v>
      </c>
      <c r="Q64">
        <v>1.0110340988547319</v>
      </c>
      <c r="R64">
        <v>2.0200377592076761</v>
      </c>
      <c r="S64">
        <v>1.0098636820925553</v>
      </c>
      <c r="T64">
        <v>0</v>
      </c>
      <c r="U64">
        <v>330.96204308029053</v>
      </c>
      <c r="V64">
        <v>0</v>
      </c>
      <c r="W64">
        <v>0</v>
      </c>
      <c r="X64">
        <v>37.467427137763018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13.053149999999999</v>
      </c>
      <c r="AL64">
        <v>0.59020000000000017</v>
      </c>
      <c r="AM64">
        <v>0</v>
      </c>
      <c r="AN64">
        <v>0</v>
      </c>
      <c r="AO64">
        <v>0</v>
      </c>
      <c r="AP64">
        <v>0.81343500000000002</v>
      </c>
      <c r="AQ64">
        <v>0</v>
      </c>
      <c r="AR64">
        <v>0.560832</v>
      </c>
      <c r="AS64">
        <v>1.2983870399999999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27.659010620010484</v>
      </c>
      <c r="BB64">
        <f t="shared" si="0"/>
        <v>665.5492765227516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165.0277469106579</v>
      </c>
      <c r="L65">
        <v>42.996689820441148</v>
      </c>
      <c r="M65">
        <v>0</v>
      </c>
      <c r="N65">
        <v>30</v>
      </c>
      <c r="O65">
        <v>50.380748599764175</v>
      </c>
      <c r="P65">
        <v>51.526087582648763</v>
      </c>
      <c r="Q65">
        <v>5.5440319579751662</v>
      </c>
      <c r="R65">
        <v>10.766731368214199</v>
      </c>
      <c r="S65">
        <v>6.6964618389897392</v>
      </c>
      <c r="T65">
        <v>0</v>
      </c>
      <c r="U65">
        <v>330.96204308029053</v>
      </c>
      <c r="V65">
        <v>0</v>
      </c>
      <c r="W65">
        <v>0</v>
      </c>
      <c r="X65">
        <v>37.467427137763018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13.053149999999999</v>
      </c>
      <c r="AL65">
        <v>0.59020000000000017</v>
      </c>
      <c r="AM65">
        <v>0</v>
      </c>
      <c r="AN65">
        <v>0</v>
      </c>
      <c r="AO65">
        <v>0</v>
      </c>
      <c r="AP65">
        <v>0.65074799999999999</v>
      </c>
      <c r="AQ65">
        <v>0</v>
      </c>
      <c r="AR65">
        <v>0.560832</v>
      </c>
      <c r="AS65">
        <v>1.2983870399999999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29.865107269518347</v>
      </c>
      <c r="BB65">
        <f t="shared" si="0"/>
        <v>718.63382406722633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165.0277469106579</v>
      </c>
      <c r="L66">
        <v>42.996773188597331</v>
      </c>
      <c r="M66">
        <v>0</v>
      </c>
      <c r="N66">
        <v>30</v>
      </c>
      <c r="O66">
        <v>50.380748599764175</v>
      </c>
      <c r="P66">
        <v>51.526087582648763</v>
      </c>
      <c r="Q66">
        <v>5.5440319579751662</v>
      </c>
      <c r="R66">
        <v>10.766731368214199</v>
      </c>
      <c r="S66">
        <v>6.6964618389897392</v>
      </c>
      <c r="T66">
        <v>0</v>
      </c>
      <c r="U66">
        <v>330.96204308029053</v>
      </c>
      <c r="V66">
        <v>0</v>
      </c>
      <c r="W66">
        <v>0</v>
      </c>
      <c r="X66">
        <v>37.467427137763018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13.053149999999999</v>
      </c>
      <c r="AL66">
        <v>0.59020000000000017</v>
      </c>
      <c r="AM66">
        <v>0</v>
      </c>
      <c r="AN66">
        <v>0</v>
      </c>
      <c r="AO66">
        <v>0</v>
      </c>
      <c r="AP66">
        <v>0.45552359999999997</v>
      </c>
      <c r="AQ66">
        <v>0</v>
      </c>
      <c r="AR66">
        <v>0.560832</v>
      </c>
      <c r="AS66">
        <v>1.2983870399999999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29.857321177907785</v>
      </c>
      <c r="BB66">
        <f t="shared" si="0"/>
        <v>718.44646912699295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165.0277469106579</v>
      </c>
      <c r="L67">
        <v>42.996510726197414</v>
      </c>
      <c r="M67">
        <v>0</v>
      </c>
      <c r="N67">
        <v>30</v>
      </c>
      <c r="O67">
        <v>50.380748599764175</v>
      </c>
      <c r="P67">
        <v>51.526087582648763</v>
      </c>
      <c r="Q67">
        <v>5.5440319579751662</v>
      </c>
      <c r="R67">
        <v>10.766731368214199</v>
      </c>
      <c r="S67">
        <v>6.6964618389897392</v>
      </c>
      <c r="T67">
        <v>0</v>
      </c>
      <c r="U67">
        <v>330.96204308029053</v>
      </c>
      <c r="V67">
        <v>0</v>
      </c>
      <c r="W67">
        <v>0</v>
      </c>
      <c r="X67">
        <v>37.467427137763018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13.053149999999999</v>
      </c>
      <c r="AL67">
        <v>0.59020000000000017</v>
      </c>
      <c r="AM67">
        <v>0</v>
      </c>
      <c r="AN67">
        <v>0</v>
      </c>
      <c r="AO67">
        <v>0</v>
      </c>
      <c r="AP67">
        <v>0.45552359999999997</v>
      </c>
      <c r="AQ67">
        <v>0</v>
      </c>
      <c r="AR67">
        <v>1.9629119999999998</v>
      </c>
      <c r="AS67">
        <v>1.2983870399999999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29.913253697658035</v>
      </c>
      <c r="BB67">
        <f t="shared" si="0"/>
        <v>719.79235414484288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165.0277469106579</v>
      </c>
      <c r="L68">
        <v>42.41261221613675</v>
      </c>
      <c r="M68">
        <v>0</v>
      </c>
      <c r="N68">
        <v>30</v>
      </c>
      <c r="O68">
        <v>50.380748599764175</v>
      </c>
      <c r="P68">
        <v>51.526087582648763</v>
      </c>
      <c r="Q68">
        <v>5.5440319579751662</v>
      </c>
      <c r="R68">
        <v>10.766731368214199</v>
      </c>
      <c r="S68">
        <v>6.6964618389897392</v>
      </c>
      <c r="T68">
        <v>0</v>
      </c>
      <c r="U68">
        <v>330.96204308029053</v>
      </c>
      <c r="V68">
        <v>0</v>
      </c>
      <c r="W68">
        <v>0</v>
      </c>
      <c r="X68">
        <v>37.467427137763018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0.9776459999999999</v>
      </c>
      <c r="AF68">
        <v>0</v>
      </c>
      <c r="AG68">
        <v>0</v>
      </c>
      <c r="AH68">
        <v>4.666437199999999</v>
      </c>
      <c r="AI68">
        <v>0</v>
      </c>
      <c r="AJ68">
        <v>0</v>
      </c>
      <c r="AK68">
        <v>13.053149999999999</v>
      </c>
      <c r="AL68">
        <v>0.59020000000000017</v>
      </c>
      <c r="AM68">
        <v>0</v>
      </c>
      <c r="AN68">
        <v>0</v>
      </c>
      <c r="AO68">
        <v>0</v>
      </c>
      <c r="AP68">
        <v>0.45552359999999997</v>
      </c>
      <c r="AQ68">
        <v>0</v>
      </c>
      <c r="AR68">
        <v>1.9629119999999998</v>
      </c>
      <c r="AS68">
        <v>1.2983870399999999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30.076154774981454</v>
      </c>
      <c r="BB68">
        <f t="shared" ref="BB68:BB99" si="1">SUM(B68:AZ68)-BA68</f>
        <v>723.7119917574588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165.0277469106579</v>
      </c>
      <c r="L69">
        <v>42.41261221613675</v>
      </c>
      <c r="M69">
        <v>0</v>
      </c>
      <c r="N69">
        <v>30</v>
      </c>
      <c r="O69">
        <v>50.380748599764175</v>
      </c>
      <c r="P69">
        <v>51.526087582648763</v>
      </c>
      <c r="Q69">
        <v>5.5440319579751662</v>
      </c>
      <c r="R69">
        <v>10.766731368214199</v>
      </c>
      <c r="S69">
        <v>6.6964618389897392</v>
      </c>
      <c r="T69">
        <v>0</v>
      </c>
      <c r="U69">
        <v>330.96204308029053</v>
      </c>
      <c r="V69">
        <v>0</v>
      </c>
      <c r="W69">
        <v>0</v>
      </c>
      <c r="X69">
        <v>37.467427137763018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0.9776459999999999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13.053149999999999</v>
      </c>
      <c r="AL69">
        <v>0.59020000000000017</v>
      </c>
      <c r="AM69">
        <v>0</v>
      </c>
      <c r="AN69">
        <v>0</v>
      </c>
      <c r="AO69">
        <v>0</v>
      </c>
      <c r="AP69">
        <v>0.45552359999999997</v>
      </c>
      <c r="AQ69">
        <v>0</v>
      </c>
      <c r="AR69">
        <v>1.9629119999999998</v>
      </c>
      <c r="AS69">
        <v>1.2983870399999999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30.127021322981456</v>
      </c>
      <c r="BB69">
        <f t="shared" si="1"/>
        <v>724.93597660945875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165.0277469106579</v>
      </c>
      <c r="L70">
        <v>42.41261221613675</v>
      </c>
      <c r="M70">
        <v>0</v>
      </c>
      <c r="N70">
        <v>30</v>
      </c>
      <c r="O70">
        <v>50.380748599764175</v>
      </c>
      <c r="P70">
        <v>51.526087582648763</v>
      </c>
      <c r="Q70">
        <v>5.5440319579751662</v>
      </c>
      <c r="R70">
        <v>10.766731368214199</v>
      </c>
      <c r="S70">
        <v>6.6964618389897392</v>
      </c>
      <c r="T70">
        <v>0</v>
      </c>
      <c r="U70">
        <v>330.96204308029053</v>
      </c>
      <c r="V70">
        <v>0</v>
      </c>
      <c r="W70">
        <v>0</v>
      </c>
      <c r="X70">
        <v>37.467427137763018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0.9776459999999999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13.053149999999999</v>
      </c>
      <c r="AL70">
        <v>0.59020000000000017</v>
      </c>
      <c r="AM70">
        <v>0</v>
      </c>
      <c r="AN70">
        <v>0</v>
      </c>
      <c r="AO70">
        <v>0</v>
      </c>
      <c r="AP70">
        <v>0.45552359999999997</v>
      </c>
      <c r="AQ70">
        <v>0</v>
      </c>
      <c r="AR70">
        <v>1.9629119999999998</v>
      </c>
      <c r="AS70">
        <v>1.2983870399999999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30.364078760981453</v>
      </c>
      <c r="BB70">
        <f t="shared" si="1"/>
        <v>730.64020777145879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165.0277469106579</v>
      </c>
      <c r="L71">
        <v>42.41261221613675</v>
      </c>
      <c r="M71">
        <v>0</v>
      </c>
      <c r="N71">
        <v>30</v>
      </c>
      <c r="O71">
        <v>50.380748599764175</v>
      </c>
      <c r="P71">
        <v>51.526087582648763</v>
      </c>
      <c r="Q71">
        <v>5.5440319579751662</v>
      </c>
      <c r="R71">
        <v>10.766731368214199</v>
      </c>
      <c r="S71">
        <v>6.6964618389897392</v>
      </c>
      <c r="T71">
        <v>0</v>
      </c>
      <c r="U71">
        <v>330.96204308029053</v>
      </c>
      <c r="V71">
        <v>0</v>
      </c>
      <c r="W71">
        <v>0</v>
      </c>
      <c r="X71">
        <v>37.467427137763018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2.3205531439999998</v>
      </c>
      <c r="AE71">
        <v>0.9776459999999999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13.053149999999999</v>
      </c>
      <c r="AL71">
        <v>0.59020000000000017</v>
      </c>
      <c r="AM71">
        <v>0</v>
      </c>
      <c r="AN71">
        <v>0</v>
      </c>
      <c r="AO71">
        <v>0</v>
      </c>
      <c r="AP71">
        <v>0.45552359999999997</v>
      </c>
      <c r="AQ71">
        <v>0</v>
      </c>
      <c r="AR71">
        <v>3.3649919999999995</v>
      </c>
      <c r="AS71">
        <v>1.2983870399999999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30.749669302981459</v>
      </c>
      <c r="BB71">
        <f t="shared" si="1"/>
        <v>739.91853897345879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165.0277469106579</v>
      </c>
      <c r="L72">
        <v>42.41261221613675</v>
      </c>
      <c r="M72">
        <v>0</v>
      </c>
      <c r="N72">
        <v>30</v>
      </c>
      <c r="O72">
        <v>50.380748599764175</v>
      </c>
      <c r="P72">
        <v>51.526087582648763</v>
      </c>
      <c r="Q72">
        <v>5.5440319579751662</v>
      </c>
      <c r="R72">
        <v>10.766731368214199</v>
      </c>
      <c r="S72">
        <v>6.6964618389897392</v>
      </c>
      <c r="T72">
        <v>0</v>
      </c>
      <c r="U72">
        <v>330.96204308029053</v>
      </c>
      <c r="V72">
        <v>0</v>
      </c>
      <c r="W72">
        <v>0</v>
      </c>
      <c r="X72">
        <v>37.467427137763018</v>
      </c>
      <c r="Y72">
        <v>0</v>
      </c>
      <c r="Z72">
        <v>0</v>
      </c>
      <c r="AA72">
        <v>0</v>
      </c>
      <c r="AB72">
        <v>3.3451901599999996</v>
      </c>
      <c r="AC72">
        <v>2.4581713599999997</v>
      </c>
      <c r="AD72">
        <v>4.6411062879999996</v>
      </c>
      <c r="AE72">
        <v>5.5399940000000001</v>
      </c>
      <c r="AF72">
        <v>0</v>
      </c>
      <c r="AG72">
        <v>0</v>
      </c>
      <c r="AH72">
        <v>23.7651544</v>
      </c>
      <c r="AI72">
        <v>0.64668400000000004</v>
      </c>
      <c r="AJ72">
        <v>0</v>
      </c>
      <c r="AK72">
        <v>13.053149999999999</v>
      </c>
      <c r="AL72">
        <v>0.59020000000000017</v>
      </c>
      <c r="AM72">
        <v>0</v>
      </c>
      <c r="AN72">
        <v>0</v>
      </c>
      <c r="AO72">
        <v>0</v>
      </c>
      <c r="AP72">
        <v>0.45552359999999997</v>
      </c>
      <c r="AQ72">
        <v>0</v>
      </c>
      <c r="AR72">
        <v>3.3649919999999995</v>
      </c>
      <c r="AS72">
        <v>1.2983870399999999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31.51871145298146</v>
      </c>
      <c r="BB72">
        <f t="shared" si="1"/>
        <v>758.4237320874588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165.0277469106579</v>
      </c>
      <c r="L73">
        <v>42.41261221613675</v>
      </c>
      <c r="M73">
        <v>0</v>
      </c>
      <c r="N73">
        <v>30</v>
      </c>
      <c r="O73">
        <v>50.380748599764175</v>
      </c>
      <c r="P73">
        <v>51.526087582648763</v>
      </c>
      <c r="Q73">
        <v>5.5440319579751662</v>
      </c>
      <c r="R73">
        <v>10.766731368214199</v>
      </c>
      <c r="S73">
        <v>6.6964618389897392</v>
      </c>
      <c r="T73">
        <v>0</v>
      </c>
      <c r="U73">
        <v>330.96204308029053</v>
      </c>
      <c r="V73">
        <v>0</v>
      </c>
      <c r="W73">
        <v>0</v>
      </c>
      <c r="X73">
        <v>37.467427137763018</v>
      </c>
      <c r="Y73">
        <v>0</v>
      </c>
      <c r="Z73">
        <v>0</v>
      </c>
      <c r="AA73">
        <v>0</v>
      </c>
      <c r="AB73">
        <v>6.6903803199999992</v>
      </c>
      <c r="AC73">
        <v>7.3819532319999999</v>
      </c>
      <c r="AD73">
        <v>6.9616594319999994</v>
      </c>
      <c r="AE73">
        <v>12.556885223999998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13.053149999999999</v>
      </c>
      <c r="AL73">
        <v>4.4265000000000008</v>
      </c>
      <c r="AM73">
        <v>0</v>
      </c>
      <c r="AN73">
        <v>0</v>
      </c>
      <c r="AO73">
        <v>0</v>
      </c>
      <c r="AP73">
        <v>0.39044879999999993</v>
      </c>
      <c r="AQ73">
        <v>0</v>
      </c>
      <c r="AR73">
        <v>3.3649919999999995</v>
      </c>
      <c r="AS73">
        <v>1.2983870399999999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32.750651325397982</v>
      </c>
      <c r="BB73">
        <f t="shared" si="1"/>
        <v>788.06748441504237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165.0277469106579</v>
      </c>
      <c r="L74">
        <v>42.41261221613675</v>
      </c>
      <c r="M74">
        <v>0</v>
      </c>
      <c r="N74">
        <v>30</v>
      </c>
      <c r="O74">
        <v>50.380748599764175</v>
      </c>
      <c r="P74">
        <v>51.526087582648763</v>
      </c>
      <c r="Q74">
        <v>5.5440319579751662</v>
      </c>
      <c r="R74">
        <v>10.766731368214199</v>
      </c>
      <c r="S74">
        <v>6.6964618389897392</v>
      </c>
      <c r="T74">
        <v>0</v>
      </c>
      <c r="U74">
        <v>330.96204308029053</v>
      </c>
      <c r="V74">
        <v>0</v>
      </c>
      <c r="W74">
        <v>0</v>
      </c>
      <c r="X74">
        <v>37.467427137763018</v>
      </c>
      <c r="Y74">
        <v>0</v>
      </c>
      <c r="Z74">
        <v>0</v>
      </c>
      <c r="AA74">
        <v>0</v>
      </c>
      <c r="AB74">
        <v>10.035570479999999</v>
      </c>
      <c r="AC74">
        <v>7.3819532319999999</v>
      </c>
      <c r="AD74">
        <v>9.2822125760000009</v>
      </c>
      <c r="AE74">
        <v>12.556885223999998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13.053149999999999</v>
      </c>
      <c r="AL74">
        <v>13.574600000000002</v>
      </c>
      <c r="AM74">
        <v>0</v>
      </c>
      <c r="AN74">
        <v>0</v>
      </c>
      <c r="AO74">
        <v>0</v>
      </c>
      <c r="AP74">
        <v>0.39044879999999993</v>
      </c>
      <c r="AQ74">
        <v>0</v>
      </c>
      <c r="AR74">
        <v>3.3649919999999995</v>
      </c>
      <c r="AS74">
        <v>1.2983870399999999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33.341723614189725</v>
      </c>
      <c r="BB74">
        <f t="shared" si="1"/>
        <v>802.29025543025057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165.0277469106579</v>
      </c>
      <c r="L75">
        <v>42.41261221613675</v>
      </c>
      <c r="M75">
        <v>0</v>
      </c>
      <c r="N75">
        <v>30</v>
      </c>
      <c r="O75">
        <v>50.380748599764175</v>
      </c>
      <c r="P75">
        <v>51.526087582648763</v>
      </c>
      <c r="Q75">
        <v>5.5440319579751662</v>
      </c>
      <c r="R75">
        <v>10.766731368214199</v>
      </c>
      <c r="S75">
        <v>6.6964618389897392</v>
      </c>
      <c r="T75">
        <v>0</v>
      </c>
      <c r="U75">
        <v>330.96204308029053</v>
      </c>
      <c r="V75">
        <v>0</v>
      </c>
      <c r="W75">
        <v>0</v>
      </c>
      <c r="X75">
        <v>37.467427137763018</v>
      </c>
      <c r="Y75">
        <v>0</v>
      </c>
      <c r="Z75">
        <v>0</v>
      </c>
      <c r="AA75">
        <v>0</v>
      </c>
      <c r="AB75">
        <v>10.035570479999999</v>
      </c>
      <c r="AC75">
        <v>7.3819532319999999</v>
      </c>
      <c r="AD75">
        <v>9.2822125760000009</v>
      </c>
      <c r="AE75">
        <v>12.556885223999998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13.053149999999999</v>
      </c>
      <c r="AL75">
        <v>13.574600000000002</v>
      </c>
      <c r="AM75">
        <v>0</v>
      </c>
      <c r="AN75">
        <v>0</v>
      </c>
      <c r="AO75">
        <v>0</v>
      </c>
      <c r="AP75">
        <v>0.39044879999999993</v>
      </c>
      <c r="AQ75">
        <v>0</v>
      </c>
      <c r="AR75">
        <v>4.4866559999999991</v>
      </c>
      <c r="AS75">
        <v>1.2983870399999999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33.386478160189725</v>
      </c>
      <c r="BB75">
        <f t="shared" si="1"/>
        <v>803.36716488425054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165.0277469106579</v>
      </c>
      <c r="L76">
        <v>42.41261221613675</v>
      </c>
      <c r="M76">
        <v>0</v>
      </c>
      <c r="N76">
        <v>30</v>
      </c>
      <c r="O76">
        <v>50.380748599764175</v>
      </c>
      <c r="P76">
        <v>51.526087582648763</v>
      </c>
      <c r="Q76">
        <v>5.5440319579751662</v>
      </c>
      <c r="R76">
        <v>10.766731368214199</v>
      </c>
      <c r="S76">
        <v>6.6964618389897392</v>
      </c>
      <c r="T76">
        <v>0</v>
      </c>
      <c r="U76">
        <v>330.96204308029053</v>
      </c>
      <c r="V76">
        <v>0</v>
      </c>
      <c r="W76">
        <v>0</v>
      </c>
      <c r="X76">
        <v>37.467427137763018</v>
      </c>
      <c r="Y76">
        <v>0</v>
      </c>
      <c r="Z76">
        <v>0</v>
      </c>
      <c r="AA76">
        <v>0</v>
      </c>
      <c r="AB76">
        <v>10.035570479999999</v>
      </c>
      <c r="AC76">
        <v>7.3819532319999999</v>
      </c>
      <c r="AD76">
        <v>9.2822125760000009</v>
      </c>
      <c r="AE76">
        <v>12.556885223999998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13.053149999999999</v>
      </c>
      <c r="AL76">
        <v>13.574600000000002</v>
      </c>
      <c r="AM76">
        <v>0</v>
      </c>
      <c r="AN76">
        <v>0</v>
      </c>
      <c r="AO76">
        <v>0</v>
      </c>
      <c r="AP76">
        <v>0.39044879999999993</v>
      </c>
      <c r="AQ76">
        <v>0</v>
      </c>
      <c r="AR76">
        <v>4.4866559999999991</v>
      </c>
      <c r="AS76">
        <v>1.2983870399999999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33.386478160189725</v>
      </c>
      <c r="BB76">
        <f t="shared" si="1"/>
        <v>803.36716488425054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165.0277469106579</v>
      </c>
      <c r="L77">
        <v>42.41261221613675</v>
      </c>
      <c r="M77">
        <v>0</v>
      </c>
      <c r="N77">
        <v>30</v>
      </c>
      <c r="O77">
        <v>50.380748599764175</v>
      </c>
      <c r="P77">
        <v>51.526087582648763</v>
      </c>
      <c r="Q77">
        <v>5.5440319579751662</v>
      </c>
      <c r="R77">
        <v>10.766731368214199</v>
      </c>
      <c r="S77">
        <v>6.6964618389897392</v>
      </c>
      <c r="T77">
        <v>0</v>
      </c>
      <c r="U77">
        <v>330.96204308029053</v>
      </c>
      <c r="V77">
        <v>0</v>
      </c>
      <c r="W77">
        <v>0</v>
      </c>
      <c r="X77">
        <v>37.467427137763018</v>
      </c>
      <c r="Y77">
        <v>0</v>
      </c>
      <c r="Z77">
        <v>0</v>
      </c>
      <c r="AA77">
        <v>0</v>
      </c>
      <c r="AB77">
        <v>10.035570479999999</v>
      </c>
      <c r="AC77">
        <v>7.3819532319999999</v>
      </c>
      <c r="AD77">
        <v>9.2822125760000009</v>
      </c>
      <c r="AE77">
        <v>12.556885223999998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13.053149999999999</v>
      </c>
      <c r="AL77">
        <v>13.574600000000002</v>
      </c>
      <c r="AM77">
        <v>0</v>
      </c>
      <c r="AN77">
        <v>0</v>
      </c>
      <c r="AO77">
        <v>0</v>
      </c>
      <c r="AP77">
        <v>0.39044879999999993</v>
      </c>
      <c r="AQ77">
        <v>0</v>
      </c>
      <c r="AR77">
        <v>3.3649919999999995</v>
      </c>
      <c r="AS77">
        <v>1.2983870399999999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33.341723614189725</v>
      </c>
      <c r="BB77">
        <f t="shared" si="1"/>
        <v>802.29025543025057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165.0277469106579</v>
      </c>
      <c r="L78">
        <v>42.41261221613675</v>
      </c>
      <c r="M78">
        <v>0</v>
      </c>
      <c r="N78">
        <v>30</v>
      </c>
      <c r="O78">
        <v>50.380748599764175</v>
      </c>
      <c r="P78">
        <v>51.526087582648763</v>
      </c>
      <c r="Q78">
        <v>5.5440319579751662</v>
      </c>
      <c r="R78">
        <v>10.766731368214199</v>
      </c>
      <c r="S78">
        <v>6.6964618389897392</v>
      </c>
      <c r="T78">
        <v>0</v>
      </c>
      <c r="U78">
        <v>330.96204308029053</v>
      </c>
      <c r="V78">
        <v>0</v>
      </c>
      <c r="W78">
        <v>0</v>
      </c>
      <c r="X78">
        <v>37.467427137763018</v>
      </c>
      <c r="Y78">
        <v>0</v>
      </c>
      <c r="Z78">
        <v>0</v>
      </c>
      <c r="AA78">
        <v>0</v>
      </c>
      <c r="AB78">
        <v>6.6903803199999992</v>
      </c>
      <c r="AC78">
        <v>4.5605547599999996</v>
      </c>
      <c r="AD78">
        <v>9.2822125760000009</v>
      </c>
      <c r="AE78">
        <v>12.556885223999998</v>
      </c>
      <c r="AF78">
        <v>0</v>
      </c>
      <c r="AG78">
        <v>0</v>
      </c>
      <c r="AH78">
        <v>29.706442999999997</v>
      </c>
      <c r="AI78">
        <v>4.2034460000000005</v>
      </c>
      <c r="AJ78">
        <v>0</v>
      </c>
      <c r="AK78">
        <v>13.053149999999999</v>
      </c>
      <c r="AL78">
        <v>4.4265000000000008</v>
      </c>
      <c r="AM78">
        <v>0</v>
      </c>
      <c r="AN78">
        <v>0</v>
      </c>
      <c r="AO78">
        <v>0</v>
      </c>
      <c r="AP78">
        <v>0.39044879999999993</v>
      </c>
      <c r="AQ78">
        <v>0</v>
      </c>
      <c r="AR78">
        <v>3.3649919999999995</v>
      </c>
      <c r="AS78">
        <v>1.2983870399999999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32.730667367397984</v>
      </c>
      <c r="BB78">
        <f t="shared" si="1"/>
        <v>787.58662304504219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165.0277469106579</v>
      </c>
      <c r="L79">
        <v>43.996922954910829</v>
      </c>
      <c r="M79">
        <v>0</v>
      </c>
      <c r="N79">
        <v>30</v>
      </c>
      <c r="O79">
        <v>50.380748599764175</v>
      </c>
      <c r="P79">
        <v>51.526087582648763</v>
      </c>
      <c r="Q79">
        <v>5.5440319579751662</v>
      </c>
      <c r="R79">
        <v>10.766731368214199</v>
      </c>
      <c r="S79">
        <v>6.6964618389897392</v>
      </c>
      <c r="T79">
        <v>0</v>
      </c>
      <c r="U79">
        <v>330.96204308029053</v>
      </c>
      <c r="V79">
        <v>0</v>
      </c>
      <c r="W79">
        <v>0</v>
      </c>
      <c r="X79">
        <v>37.467427137763018</v>
      </c>
      <c r="Y79">
        <v>0</v>
      </c>
      <c r="Z79">
        <v>0</v>
      </c>
      <c r="AA79">
        <v>0</v>
      </c>
      <c r="AB79">
        <v>3.3451901599999996</v>
      </c>
      <c r="AC79">
        <v>2.4581713599999997</v>
      </c>
      <c r="AD79">
        <v>4.6303691999999987</v>
      </c>
      <c r="AE79">
        <v>5.2141119999999983</v>
      </c>
      <c r="AF79">
        <v>0</v>
      </c>
      <c r="AG79">
        <v>0</v>
      </c>
      <c r="AH79">
        <v>29.706442999999997</v>
      </c>
      <c r="AI79">
        <v>0.64668400000000004</v>
      </c>
      <c r="AJ79">
        <v>0</v>
      </c>
      <c r="AK79">
        <v>13.053149999999999</v>
      </c>
      <c r="AL79">
        <v>0.59020000000000017</v>
      </c>
      <c r="AM79">
        <v>0</v>
      </c>
      <c r="AN79">
        <v>0</v>
      </c>
      <c r="AO79">
        <v>0</v>
      </c>
      <c r="AP79">
        <v>0.39044879999999993</v>
      </c>
      <c r="AQ79">
        <v>0</v>
      </c>
      <c r="AR79">
        <v>5.8887360000000015</v>
      </c>
      <c r="AS79">
        <v>4.1343376799999998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32.016799241583698</v>
      </c>
      <c r="BB79">
        <f t="shared" si="1"/>
        <v>770.40924438963077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165.0277469106579</v>
      </c>
      <c r="L80">
        <v>43.996922954910829</v>
      </c>
      <c r="M80">
        <v>0</v>
      </c>
      <c r="N80">
        <v>30</v>
      </c>
      <c r="O80">
        <v>50.380748599764175</v>
      </c>
      <c r="P80">
        <v>51.526087582648763</v>
      </c>
      <c r="Q80">
        <v>5.5440319579751662</v>
      </c>
      <c r="R80">
        <v>10.766731368214199</v>
      </c>
      <c r="S80">
        <v>6.6964618389897392</v>
      </c>
      <c r="T80">
        <v>0</v>
      </c>
      <c r="U80">
        <v>330.96204308029053</v>
      </c>
      <c r="V80">
        <v>0</v>
      </c>
      <c r="W80">
        <v>0</v>
      </c>
      <c r="X80">
        <v>37.467427137763018</v>
      </c>
      <c r="Y80">
        <v>0</v>
      </c>
      <c r="Z80">
        <v>0</v>
      </c>
      <c r="AA80">
        <v>0</v>
      </c>
      <c r="AB80">
        <v>3.3451901599999996</v>
      </c>
      <c r="AC80">
        <v>0</v>
      </c>
      <c r="AD80">
        <v>0</v>
      </c>
      <c r="AE80">
        <v>2.4767031999999998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13.053149999999999</v>
      </c>
      <c r="AL80">
        <v>0.59020000000000017</v>
      </c>
      <c r="AM80">
        <v>0</v>
      </c>
      <c r="AN80">
        <v>0</v>
      </c>
      <c r="AO80">
        <v>0</v>
      </c>
      <c r="AP80">
        <v>0.39044879999999993</v>
      </c>
      <c r="AQ80">
        <v>0</v>
      </c>
      <c r="AR80">
        <v>5.8887360000000015</v>
      </c>
      <c r="AS80">
        <v>4.1343376799999998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31.36188386358371</v>
      </c>
      <c r="BB80">
        <f t="shared" si="1"/>
        <v>754.65023780763067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165.0277469106579</v>
      </c>
      <c r="L81">
        <v>43.996922954910829</v>
      </c>
      <c r="M81">
        <v>0</v>
      </c>
      <c r="N81">
        <v>30</v>
      </c>
      <c r="O81">
        <v>50.380748599764175</v>
      </c>
      <c r="P81">
        <v>51.526087582648763</v>
      </c>
      <c r="Q81">
        <v>5.5440319579751662</v>
      </c>
      <c r="R81">
        <v>10.766731368214199</v>
      </c>
      <c r="S81">
        <v>6.6964618389897392</v>
      </c>
      <c r="T81">
        <v>0</v>
      </c>
      <c r="U81">
        <v>330.96204308029053</v>
      </c>
      <c r="V81">
        <v>0</v>
      </c>
      <c r="W81">
        <v>0</v>
      </c>
      <c r="X81">
        <v>37.467427137763018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0.9776459999999999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13.053149999999999</v>
      </c>
      <c r="AL81">
        <v>0.59020000000000017</v>
      </c>
      <c r="AM81">
        <v>0</v>
      </c>
      <c r="AN81">
        <v>0</v>
      </c>
      <c r="AO81">
        <v>0</v>
      </c>
      <c r="AP81">
        <v>0.39044879999999993</v>
      </c>
      <c r="AQ81">
        <v>0</v>
      </c>
      <c r="AR81">
        <v>6.7299839999999991</v>
      </c>
      <c r="AS81">
        <v>4.1343376799999998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30.965106399583707</v>
      </c>
      <c r="BB81">
        <f t="shared" si="1"/>
        <v>745.10272731163059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165.0277469106579</v>
      </c>
      <c r="L82">
        <v>43.996922954910829</v>
      </c>
      <c r="M82">
        <v>0</v>
      </c>
      <c r="N82">
        <v>30</v>
      </c>
      <c r="O82">
        <v>50.380748599764175</v>
      </c>
      <c r="P82">
        <v>51.526087582648763</v>
      </c>
      <c r="Q82">
        <v>5.5440319579751662</v>
      </c>
      <c r="R82">
        <v>10.766731368214199</v>
      </c>
      <c r="S82">
        <v>6.6964618389897392</v>
      </c>
      <c r="T82">
        <v>0</v>
      </c>
      <c r="U82">
        <v>330.96204308029053</v>
      </c>
      <c r="V82">
        <v>0</v>
      </c>
      <c r="W82">
        <v>0</v>
      </c>
      <c r="X82">
        <v>37.467427137763018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0.9776459999999999</v>
      </c>
      <c r="AF82">
        <v>0</v>
      </c>
      <c r="AG82">
        <v>0</v>
      </c>
      <c r="AH82">
        <v>11.521770199999999</v>
      </c>
      <c r="AI82">
        <v>0</v>
      </c>
      <c r="AJ82">
        <v>0</v>
      </c>
      <c r="AK82">
        <v>13.053149999999999</v>
      </c>
      <c r="AL82">
        <v>0.59020000000000017</v>
      </c>
      <c r="AM82">
        <v>0</v>
      </c>
      <c r="AN82">
        <v>0</v>
      </c>
      <c r="AO82">
        <v>0</v>
      </c>
      <c r="AP82">
        <v>0.39044879999999993</v>
      </c>
      <c r="AQ82">
        <v>0</v>
      </c>
      <c r="AR82">
        <v>6.7299839999999991</v>
      </c>
      <c r="AS82">
        <v>4.1343376799999998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30.713652749583705</v>
      </c>
      <c r="BB82">
        <f t="shared" si="1"/>
        <v>739.05208536163059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165.0277469106579</v>
      </c>
      <c r="L83">
        <v>43.996922954910829</v>
      </c>
      <c r="M83">
        <v>0</v>
      </c>
      <c r="N83">
        <v>30</v>
      </c>
      <c r="O83">
        <v>50.380748599764175</v>
      </c>
      <c r="P83">
        <v>51.526087582648763</v>
      </c>
      <c r="Q83">
        <v>5.5440319579751662</v>
      </c>
      <c r="R83">
        <v>10.766731368214199</v>
      </c>
      <c r="S83">
        <v>6.6964618389897392</v>
      </c>
      <c r="T83">
        <v>0</v>
      </c>
      <c r="U83">
        <v>330.96204308029053</v>
      </c>
      <c r="V83">
        <v>0</v>
      </c>
      <c r="W83">
        <v>0</v>
      </c>
      <c r="X83">
        <v>37.467427137763018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0.9776459999999999</v>
      </c>
      <c r="AF83">
        <v>0</v>
      </c>
      <c r="AG83">
        <v>0</v>
      </c>
      <c r="AH83">
        <v>5.291836</v>
      </c>
      <c r="AI83">
        <v>0</v>
      </c>
      <c r="AJ83">
        <v>0</v>
      </c>
      <c r="AK83">
        <v>13.053149999999999</v>
      </c>
      <c r="AL83">
        <v>0.59020000000000017</v>
      </c>
      <c r="AM83">
        <v>0</v>
      </c>
      <c r="AN83">
        <v>0</v>
      </c>
      <c r="AO83">
        <v>0</v>
      </c>
      <c r="AP83">
        <v>0.39044879999999993</v>
      </c>
      <c r="AQ83">
        <v>0</v>
      </c>
      <c r="AR83">
        <v>10.094976000000001</v>
      </c>
      <c r="AS83">
        <v>4.1343376799999998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30.599341827583711</v>
      </c>
      <c r="BB83">
        <f t="shared" si="1"/>
        <v>736.30145408363069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165.0277469106579</v>
      </c>
      <c r="L84">
        <v>43.996922954910829</v>
      </c>
      <c r="M84">
        <v>0</v>
      </c>
      <c r="N84">
        <v>30</v>
      </c>
      <c r="O84">
        <v>50.380748599764175</v>
      </c>
      <c r="P84">
        <v>51.526087582648763</v>
      </c>
      <c r="Q84">
        <v>5.5440319579751662</v>
      </c>
      <c r="R84">
        <v>10.766731368214199</v>
      </c>
      <c r="S84">
        <v>6.6964618389897392</v>
      </c>
      <c r="T84">
        <v>0</v>
      </c>
      <c r="U84">
        <v>330.96204308029053</v>
      </c>
      <c r="V84">
        <v>0</v>
      </c>
      <c r="W84">
        <v>0</v>
      </c>
      <c r="X84">
        <v>37.467427137763018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13.053149999999999</v>
      </c>
      <c r="AL84">
        <v>0.59020000000000017</v>
      </c>
      <c r="AM84">
        <v>0</v>
      </c>
      <c r="AN84">
        <v>0</v>
      </c>
      <c r="AO84">
        <v>0</v>
      </c>
      <c r="AP84">
        <v>0.39044879999999993</v>
      </c>
      <c r="AQ84">
        <v>0</v>
      </c>
      <c r="AR84">
        <v>10.094976000000001</v>
      </c>
      <c r="AS84">
        <v>4.1343376799999998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30.388197469583705</v>
      </c>
      <c r="BB84">
        <f t="shared" si="1"/>
        <v>731.22076244163065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165.0277469106579</v>
      </c>
      <c r="L85">
        <v>43.996512914858087</v>
      </c>
      <c r="M85">
        <v>0</v>
      </c>
      <c r="N85">
        <v>30</v>
      </c>
      <c r="O85">
        <v>50.380748599764175</v>
      </c>
      <c r="P85">
        <v>51.526087582648763</v>
      </c>
      <c r="Q85">
        <v>5.5440319579751662</v>
      </c>
      <c r="R85">
        <v>10.766731368214199</v>
      </c>
      <c r="S85">
        <v>6.6964618389897392</v>
      </c>
      <c r="T85">
        <v>0</v>
      </c>
      <c r="U85">
        <v>330.96204308029053</v>
      </c>
      <c r="V85">
        <v>0</v>
      </c>
      <c r="W85">
        <v>0</v>
      </c>
      <c r="X85">
        <v>37.467427137763018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13.053149999999999</v>
      </c>
      <c r="AL85">
        <v>0.59020000000000017</v>
      </c>
      <c r="AM85">
        <v>0</v>
      </c>
      <c r="AN85">
        <v>0</v>
      </c>
      <c r="AO85">
        <v>0</v>
      </c>
      <c r="AP85">
        <v>0.39044879999999993</v>
      </c>
      <c r="AQ85">
        <v>0</v>
      </c>
      <c r="AR85">
        <v>0.560832</v>
      </c>
      <c r="AS85">
        <v>3.0751271999999994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29.965506058985589</v>
      </c>
      <c r="BB85">
        <f t="shared" si="1"/>
        <v>721.04968933217583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165.0277469106579</v>
      </c>
      <c r="L86">
        <v>43.996236706359305</v>
      </c>
      <c r="M86">
        <v>0</v>
      </c>
      <c r="N86">
        <v>30</v>
      </c>
      <c r="O86">
        <v>50.380748599764175</v>
      </c>
      <c r="P86">
        <v>51.526087582648763</v>
      </c>
      <c r="Q86">
        <v>5.5440319579751662</v>
      </c>
      <c r="R86">
        <v>10.766731368214199</v>
      </c>
      <c r="S86">
        <v>6.6964618389897392</v>
      </c>
      <c r="T86">
        <v>0</v>
      </c>
      <c r="U86">
        <v>330.96204308029053</v>
      </c>
      <c r="V86">
        <v>0</v>
      </c>
      <c r="W86">
        <v>0</v>
      </c>
      <c r="X86">
        <v>37.467427137763018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13.053149999999999</v>
      </c>
      <c r="AL86">
        <v>0.59020000000000017</v>
      </c>
      <c r="AM86">
        <v>0</v>
      </c>
      <c r="AN86">
        <v>0</v>
      </c>
      <c r="AO86">
        <v>0</v>
      </c>
      <c r="AP86">
        <v>0.58567319999999989</v>
      </c>
      <c r="AQ86">
        <v>0</v>
      </c>
      <c r="AR86">
        <v>0.560832</v>
      </c>
      <c r="AS86">
        <v>3.0751271999999994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29.973284456266498</v>
      </c>
      <c r="BB86">
        <f t="shared" si="1"/>
        <v>721.23685912639633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165.0277469106579</v>
      </c>
      <c r="L87">
        <v>43.996071087409078</v>
      </c>
      <c r="M87">
        <v>0</v>
      </c>
      <c r="N87">
        <v>30</v>
      </c>
      <c r="O87">
        <v>50.380748599764175</v>
      </c>
      <c r="P87">
        <v>51.526087582648763</v>
      </c>
      <c r="Q87">
        <v>5.5440319579751662</v>
      </c>
      <c r="R87">
        <v>10.766731368214199</v>
      </c>
      <c r="S87">
        <v>6.6964618389897392</v>
      </c>
      <c r="T87">
        <v>0</v>
      </c>
      <c r="U87">
        <v>330.96204308029053</v>
      </c>
      <c r="V87">
        <v>0</v>
      </c>
      <c r="W87">
        <v>0</v>
      </c>
      <c r="X87">
        <v>37.467427137763018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13.053149999999999</v>
      </c>
      <c r="AL87">
        <v>0.59020000000000017</v>
      </c>
      <c r="AM87">
        <v>0</v>
      </c>
      <c r="AN87">
        <v>0</v>
      </c>
      <c r="AO87">
        <v>0</v>
      </c>
      <c r="AP87">
        <v>0.58567319999999989</v>
      </c>
      <c r="AQ87">
        <v>0</v>
      </c>
      <c r="AR87">
        <v>0.560832</v>
      </c>
      <c r="AS87">
        <v>2.5626059999999997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29.95282830807038</v>
      </c>
      <c r="BB87">
        <f t="shared" si="1"/>
        <v>720.74462845564221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144.9973944905519</v>
      </c>
      <c r="L88">
        <v>14.998489681053172</v>
      </c>
      <c r="M88">
        <v>0</v>
      </c>
      <c r="N88">
        <v>30</v>
      </c>
      <c r="O88">
        <v>50.380748599764175</v>
      </c>
      <c r="P88">
        <v>51.526087582648763</v>
      </c>
      <c r="Q88">
        <v>1.6358364187219732</v>
      </c>
      <c r="R88">
        <v>1.999261690925983</v>
      </c>
      <c r="S88">
        <v>0.99947257171615511</v>
      </c>
      <c r="T88">
        <v>0</v>
      </c>
      <c r="U88">
        <v>330.96204308029053</v>
      </c>
      <c r="V88">
        <v>0</v>
      </c>
      <c r="W88">
        <v>0</v>
      </c>
      <c r="X88">
        <v>37.467427137763018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13.053149999999999</v>
      </c>
      <c r="AL88">
        <v>0.59020000000000017</v>
      </c>
      <c r="AM88">
        <v>0</v>
      </c>
      <c r="AN88">
        <v>0</v>
      </c>
      <c r="AO88">
        <v>0</v>
      </c>
      <c r="AP88">
        <v>0.58567319999999989</v>
      </c>
      <c r="AQ88">
        <v>0</v>
      </c>
      <c r="AR88">
        <v>0.560832</v>
      </c>
      <c r="AS88">
        <v>2.5626059999999997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27.26354634728067</v>
      </c>
      <c r="BB88">
        <f t="shared" si="1"/>
        <v>656.03332210615497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139.99774845907939</v>
      </c>
      <c r="L89">
        <v>14.998411185255797</v>
      </c>
      <c r="M89">
        <v>0</v>
      </c>
      <c r="N89">
        <v>30</v>
      </c>
      <c r="O89">
        <v>50.380748599764175</v>
      </c>
      <c r="P89">
        <v>51.526087582648763</v>
      </c>
      <c r="Q89">
        <v>1.000635560916767</v>
      </c>
      <c r="R89">
        <v>1.999261690925983</v>
      </c>
      <c r="S89">
        <v>0.99947257171615511</v>
      </c>
      <c r="T89">
        <v>0</v>
      </c>
      <c r="U89">
        <v>330.96204308029053</v>
      </c>
      <c r="V89">
        <v>0</v>
      </c>
      <c r="W89">
        <v>0</v>
      </c>
      <c r="X89">
        <v>37.467427137763018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13.053149999999999</v>
      </c>
      <c r="AL89">
        <v>0.59020000000000017</v>
      </c>
      <c r="AM89">
        <v>0</v>
      </c>
      <c r="AN89">
        <v>0</v>
      </c>
      <c r="AO89">
        <v>0</v>
      </c>
      <c r="AP89">
        <v>0.58567319999999989</v>
      </c>
      <c r="AQ89">
        <v>0</v>
      </c>
      <c r="AR89">
        <v>0.560832</v>
      </c>
      <c r="AS89">
        <v>2.5626059999999997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27.038711279081777</v>
      </c>
      <c r="BB89">
        <f t="shared" si="1"/>
        <v>650.62323178927875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100.00078525167196</v>
      </c>
      <c r="L90">
        <v>14.998378203048979</v>
      </c>
      <c r="M90">
        <v>0</v>
      </c>
      <c r="N90">
        <v>30</v>
      </c>
      <c r="O90">
        <v>50.380748599764175</v>
      </c>
      <c r="P90">
        <v>51.526087582648763</v>
      </c>
      <c r="Q90">
        <v>1.000635560916767</v>
      </c>
      <c r="R90">
        <v>1.999261690925983</v>
      </c>
      <c r="S90">
        <v>0.99947257171615511</v>
      </c>
      <c r="T90">
        <v>0</v>
      </c>
      <c r="U90">
        <v>330.96204308029053</v>
      </c>
      <c r="V90">
        <v>0</v>
      </c>
      <c r="W90">
        <v>0</v>
      </c>
      <c r="X90">
        <v>37.467427137763018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13.053149999999999</v>
      </c>
      <c r="AL90">
        <v>0.59020000000000017</v>
      </c>
      <c r="AM90">
        <v>0</v>
      </c>
      <c r="AN90">
        <v>0</v>
      </c>
      <c r="AO90">
        <v>0</v>
      </c>
      <c r="AP90">
        <v>0.58567319999999989</v>
      </c>
      <c r="AQ90">
        <v>0</v>
      </c>
      <c r="AR90">
        <v>10.094976000000001</v>
      </c>
      <c r="AS90">
        <v>2.5626059999999997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25.823243634697583</v>
      </c>
      <c r="BB90">
        <f t="shared" si="1"/>
        <v>621.3758472440486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149.99807214426372</v>
      </c>
      <c r="L91">
        <v>14.998718892549146</v>
      </c>
      <c r="M91">
        <v>0</v>
      </c>
      <c r="N91">
        <v>30</v>
      </c>
      <c r="O91">
        <v>50.380748599764175</v>
      </c>
      <c r="P91">
        <v>51.526087582648763</v>
      </c>
      <c r="Q91">
        <v>1.000635560916767</v>
      </c>
      <c r="R91">
        <v>1.999261690925983</v>
      </c>
      <c r="S91">
        <v>0.99947257171615511</v>
      </c>
      <c r="T91">
        <v>0</v>
      </c>
      <c r="U91">
        <v>330.96204308029053</v>
      </c>
      <c r="V91">
        <v>0</v>
      </c>
      <c r="W91">
        <v>0</v>
      </c>
      <c r="X91">
        <v>37.467427137763018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13.053149999999999</v>
      </c>
      <c r="AL91">
        <v>0.59020000000000017</v>
      </c>
      <c r="AM91">
        <v>0</v>
      </c>
      <c r="AN91">
        <v>0</v>
      </c>
      <c r="AO91">
        <v>0</v>
      </c>
      <c r="AP91">
        <v>0.58567319999999989</v>
      </c>
      <c r="AQ91">
        <v>0</v>
      </c>
      <c r="AR91">
        <v>10.094976000000001</v>
      </c>
      <c r="AS91">
        <v>2.5626059999999997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27.818148921470318</v>
      </c>
      <c r="BB91">
        <f t="shared" si="1"/>
        <v>669.37856953936785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95.000296598777311</v>
      </c>
      <c r="L92">
        <v>14.998718892549146</v>
      </c>
      <c r="M92">
        <v>0</v>
      </c>
      <c r="N92">
        <v>30</v>
      </c>
      <c r="O92">
        <v>50.380748599764175</v>
      </c>
      <c r="P92">
        <v>51.526087582648763</v>
      </c>
      <c r="Q92">
        <v>1.000635560916767</v>
      </c>
      <c r="R92">
        <v>1.999261690925983</v>
      </c>
      <c r="S92">
        <v>0.99947257171615511</v>
      </c>
      <c r="T92">
        <v>0</v>
      </c>
      <c r="U92">
        <v>330.96204308029053</v>
      </c>
      <c r="V92">
        <v>0</v>
      </c>
      <c r="W92">
        <v>0</v>
      </c>
      <c r="X92">
        <v>37.467427137763018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13.053149999999999</v>
      </c>
      <c r="AL92">
        <v>0.59020000000000017</v>
      </c>
      <c r="AM92">
        <v>0</v>
      </c>
      <c r="AN92">
        <v>0</v>
      </c>
      <c r="AO92">
        <v>0</v>
      </c>
      <c r="AP92">
        <v>0.58567319999999989</v>
      </c>
      <c r="AQ92">
        <v>0</v>
      </c>
      <c r="AR92">
        <v>0.560832</v>
      </c>
      <c r="AS92">
        <v>2.5626059999999997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25.243325201368936</v>
      </c>
      <c r="BB92">
        <f t="shared" si="1"/>
        <v>607.42147371398278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76.804621572024601</v>
      </c>
      <c r="L93">
        <v>14.998641427406938</v>
      </c>
      <c r="M93">
        <v>0</v>
      </c>
      <c r="N93">
        <v>30</v>
      </c>
      <c r="O93">
        <v>50.380748599764175</v>
      </c>
      <c r="P93">
        <v>51.526087582648763</v>
      </c>
      <c r="Q93">
        <v>0.99999685039370056</v>
      </c>
      <c r="R93">
        <v>1.9992921212121213</v>
      </c>
      <c r="S93">
        <v>0.99974193548387069</v>
      </c>
      <c r="T93">
        <v>0</v>
      </c>
      <c r="U93">
        <v>330.96204308029053</v>
      </c>
      <c r="V93">
        <v>0</v>
      </c>
      <c r="W93">
        <v>0</v>
      </c>
      <c r="X93">
        <v>37.467427137763018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13.053149999999999</v>
      </c>
      <c r="AL93">
        <v>0.59020000000000017</v>
      </c>
      <c r="AM93">
        <v>0</v>
      </c>
      <c r="AN93">
        <v>0</v>
      </c>
      <c r="AO93">
        <v>0</v>
      </c>
      <c r="AP93">
        <v>0.58567319999999989</v>
      </c>
      <c r="AQ93">
        <v>0</v>
      </c>
      <c r="AR93">
        <v>0.560832</v>
      </c>
      <c r="AS93">
        <v>2.5626059999999997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24.517301198273991</v>
      </c>
      <c r="BB93">
        <f t="shared" si="1"/>
        <v>589.95140630871356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76.814927461448377</v>
      </c>
      <c r="L94">
        <v>14.998641427406938</v>
      </c>
      <c r="M94">
        <v>0</v>
      </c>
      <c r="N94">
        <v>30</v>
      </c>
      <c r="O94">
        <v>50.380748599764175</v>
      </c>
      <c r="P94">
        <v>51.526087582648763</v>
      </c>
      <c r="Q94">
        <v>0.99999685039370056</v>
      </c>
      <c r="R94">
        <v>1.9992921212121213</v>
      </c>
      <c r="S94">
        <v>0.99974193548387069</v>
      </c>
      <c r="T94">
        <v>0</v>
      </c>
      <c r="U94">
        <v>330.96204308029053</v>
      </c>
      <c r="V94">
        <v>0</v>
      </c>
      <c r="W94">
        <v>0</v>
      </c>
      <c r="X94">
        <v>37.467427137763018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13.053149999999999</v>
      </c>
      <c r="AL94">
        <v>0.59020000000000017</v>
      </c>
      <c r="AM94">
        <v>0</v>
      </c>
      <c r="AN94">
        <v>0</v>
      </c>
      <c r="AO94">
        <v>0</v>
      </c>
      <c r="AP94">
        <v>0.58567319999999989</v>
      </c>
      <c r="AQ94">
        <v>0</v>
      </c>
      <c r="AR94">
        <v>0.560832</v>
      </c>
      <c r="AS94">
        <v>2.5626059999999997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24.51771243063876</v>
      </c>
      <c r="BB94">
        <f t="shared" si="1"/>
        <v>589.96130096577269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109.99840600912724</v>
      </c>
      <c r="L95">
        <v>14.998641427406938</v>
      </c>
      <c r="M95">
        <v>0</v>
      </c>
      <c r="N95">
        <v>30</v>
      </c>
      <c r="O95">
        <v>50.380748599764175</v>
      </c>
      <c r="P95">
        <v>51.526087582648763</v>
      </c>
      <c r="Q95">
        <v>0.99999685039370056</v>
      </c>
      <c r="R95">
        <v>1.9992921212121213</v>
      </c>
      <c r="S95">
        <v>0.99974193548387069</v>
      </c>
      <c r="T95">
        <v>0</v>
      </c>
      <c r="U95">
        <v>330.96204308029053</v>
      </c>
      <c r="V95">
        <v>0</v>
      </c>
      <c r="W95">
        <v>0</v>
      </c>
      <c r="X95">
        <v>37.467427137763018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13.053149999999999</v>
      </c>
      <c r="AL95">
        <v>0.59020000000000017</v>
      </c>
      <c r="AM95">
        <v>0</v>
      </c>
      <c r="AN95">
        <v>0</v>
      </c>
      <c r="AO95">
        <v>0</v>
      </c>
      <c r="AP95">
        <v>0.58567319999999989</v>
      </c>
      <c r="AQ95">
        <v>0</v>
      </c>
      <c r="AR95">
        <v>0.560832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25.841733224691176</v>
      </c>
      <c r="BB95">
        <f t="shared" si="1"/>
        <v>621.82075871939912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76.814737859689643</v>
      </c>
      <c r="L96">
        <v>14.998641427406938</v>
      </c>
      <c r="M96">
        <v>0</v>
      </c>
      <c r="N96">
        <v>30</v>
      </c>
      <c r="O96">
        <v>50.380748599764175</v>
      </c>
      <c r="P96">
        <v>51.526087582648763</v>
      </c>
      <c r="Q96">
        <v>0.99999685039370056</v>
      </c>
      <c r="R96">
        <v>1.9992921212121213</v>
      </c>
      <c r="S96">
        <v>0.99974193548387069</v>
      </c>
      <c r="T96">
        <v>0</v>
      </c>
      <c r="U96">
        <v>330.96204308029053</v>
      </c>
      <c r="V96">
        <v>0</v>
      </c>
      <c r="W96">
        <v>0</v>
      </c>
      <c r="X96">
        <v>37.467427137763018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13.053149999999999</v>
      </c>
      <c r="AL96">
        <v>0.59020000000000017</v>
      </c>
      <c r="AM96">
        <v>0</v>
      </c>
      <c r="AN96">
        <v>0</v>
      </c>
      <c r="AO96">
        <v>0</v>
      </c>
      <c r="AP96">
        <v>0.58567319999999989</v>
      </c>
      <c r="AQ96">
        <v>0</v>
      </c>
      <c r="AR96">
        <v>0.560832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24.517704865528593</v>
      </c>
      <c r="BB96">
        <f t="shared" si="1"/>
        <v>589.96111892912415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76.805235134425089</v>
      </c>
      <c r="L97">
        <v>14.998641427406938</v>
      </c>
      <c r="M97">
        <v>0</v>
      </c>
      <c r="N97">
        <v>30</v>
      </c>
      <c r="O97">
        <v>50.380748599764175</v>
      </c>
      <c r="P97">
        <v>51.526087582648763</v>
      </c>
      <c r="Q97">
        <v>1</v>
      </c>
      <c r="R97">
        <v>2.0000000000000004</v>
      </c>
      <c r="S97">
        <v>1</v>
      </c>
      <c r="T97">
        <v>0</v>
      </c>
      <c r="U97">
        <v>330.96204308029053</v>
      </c>
      <c r="V97">
        <v>0</v>
      </c>
      <c r="W97">
        <v>0</v>
      </c>
      <c r="X97">
        <v>37.467427137763018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13.053149999999999</v>
      </c>
      <c r="AL97">
        <v>0.59020000000000017</v>
      </c>
      <c r="AM97">
        <v>0</v>
      </c>
      <c r="AN97">
        <v>0</v>
      </c>
      <c r="AO97">
        <v>0</v>
      </c>
      <c r="AP97">
        <v>0.58567319999999989</v>
      </c>
      <c r="AQ97">
        <v>0</v>
      </c>
      <c r="AR97">
        <v>10.094976000000001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24.897776858749374</v>
      </c>
      <c r="BB97">
        <f t="shared" si="1"/>
        <v>599.10665730354901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76.805235134425089</v>
      </c>
      <c r="L98">
        <v>14.998641427406938</v>
      </c>
      <c r="M98">
        <v>0</v>
      </c>
      <c r="N98">
        <v>30</v>
      </c>
      <c r="O98">
        <v>50.380748599764175</v>
      </c>
      <c r="P98">
        <v>51.526087582648763</v>
      </c>
      <c r="Q98">
        <v>1</v>
      </c>
      <c r="R98">
        <v>2.0000000000000004</v>
      </c>
      <c r="S98">
        <v>1</v>
      </c>
      <c r="T98">
        <v>0</v>
      </c>
      <c r="U98">
        <v>330.96204308029053</v>
      </c>
      <c r="V98">
        <v>0</v>
      </c>
      <c r="W98">
        <v>0</v>
      </c>
      <c r="X98">
        <v>37.467427137763018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13.053149999999999</v>
      </c>
      <c r="AL98">
        <v>0.59020000000000017</v>
      </c>
      <c r="AM98">
        <v>0</v>
      </c>
      <c r="AN98">
        <v>0</v>
      </c>
      <c r="AO98">
        <v>0</v>
      </c>
      <c r="AP98">
        <v>0.58567319999999989</v>
      </c>
      <c r="AQ98">
        <v>0</v>
      </c>
      <c r="AR98">
        <v>10.094976000000001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24.897776858749374</v>
      </c>
      <c r="BB98">
        <f t="shared" si="1"/>
        <v>599.10665730354901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3.2462771438244395</v>
      </c>
      <c r="L99">
        <f t="shared" si="2"/>
        <v>0.72342964981265501</v>
      </c>
      <c r="M99">
        <f t="shared" si="2"/>
        <v>0</v>
      </c>
      <c r="N99">
        <f t="shared" si="2"/>
        <v>0.71996930150651772</v>
      </c>
      <c r="O99">
        <f t="shared" si="2"/>
        <v>1.2091147533112809</v>
      </c>
      <c r="P99">
        <f t="shared" si="2"/>
        <v>1.234420623400619</v>
      </c>
      <c r="Q99">
        <f t="shared" si="2"/>
        <v>8.7975432892347077E-2</v>
      </c>
      <c r="R99">
        <f t="shared" si="2"/>
        <v>0.18064943294866276</v>
      </c>
      <c r="S99">
        <f t="shared" si="2"/>
        <v>0.11173467345848064</v>
      </c>
      <c r="T99">
        <f t="shared" si="2"/>
        <v>0</v>
      </c>
      <c r="U99">
        <f t="shared" si="2"/>
        <v>7.9430890339269586</v>
      </c>
      <c r="V99">
        <f t="shared" si="2"/>
        <v>0</v>
      </c>
      <c r="W99">
        <f t="shared" si="2"/>
        <v>0</v>
      </c>
      <c r="X99">
        <f t="shared" si="2"/>
        <v>0.90173114925665521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3.8396891709999992E-2</v>
      </c>
      <c r="AC99">
        <f t="shared" si="2"/>
        <v>3.0042250049999997E-2</v>
      </c>
      <c r="AD99">
        <f t="shared" si="2"/>
        <v>3.3053118806000009E-2</v>
      </c>
      <c r="AE99">
        <f t="shared" si="2"/>
        <v>6.5175096471999899E-2</v>
      </c>
      <c r="AF99">
        <f t="shared" si="2"/>
        <v>0</v>
      </c>
      <c r="AG99">
        <f t="shared" si="2"/>
        <v>0</v>
      </c>
      <c r="AH99">
        <f t="shared" si="2"/>
        <v>0.16837660000000002</v>
      </c>
      <c r="AI99">
        <f t="shared" si="2"/>
        <v>1.1155298999999999E-2</v>
      </c>
      <c r="AJ99">
        <f t="shared" si="2"/>
        <v>0</v>
      </c>
      <c r="AK99">
        <f t="shared" si="2"/>
        <v>0.31327559999999949</v>
      </c>
      <c r="AL99">
        <f t="shared" si="2"/>
        <v>5.8872450000000118E-2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1.6244296950000018E-2</v>
      </c>
      <c r="AQ99">
        <f t="shared" si="2"/>
        <v>0</v>
      </c>
      <c r="AR99">
        <f t="shared" si="2"/>
        <v>5.9167776000000047E-2</v>
      </c>
      <c r="AS99">
        <f t="shared" si="2"/>
        <v>5.5728138479999911E-2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0.68659441353400064</v>
      </c>
      <c r="BB99">
        <f t="shared" si="1"/>
        <v>16.521284298272608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5.0723658054946581</v>
      </c>
      <c r="L3">
        <v>215.00184337858786</v>
      </c>
      <c r="M3">
        <v>14.99869575565252</v>
      </c>
      <c r="N3">
        <v>36.239583333333336</v>
      </c>
      <c r="O3">
        <v>0</v>
      </c>
      <c r="P3">
        <v>3.8851159430818454</v>
      </c>
      <c r="Q3">
        <v>0</v>
      </c>
      <c r="R3">
        <v>6.6251399363548709</v>
      </c>
      <c r="S3">
        <v>3.88651153618421</v>
      </c>
      <c r="T3">
        <v>0</v>
      </c>
      <c r="U3">
        <v>25.707003283255396</v>
      </c>
      <c r="V3">
        <v>0</v>
      </c>
      <c r="W3">
        <v>0</v>
      </c>
      <c r="X3">
        <v>14.99839013563502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1.1808732000000002</v>
      </c>
      <c r="AF3">
        <v>2.7225000000000001</v>
      </c>
      <c r="AG3">
        <v>13.30309344</v>
      </c>
      <c r="AH3">
        <v>0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0.43998999999999994</v>
      </c>
      <c r="AO3">
        <v>0</v>
      </c>
      <c r="AP3">
        <v>0.78602159999999999</v>
      </c>
      <c r="AQ3">
        <v>0</v>
      </c>
      <c r="AR3">
        <v>1.0161216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14.552536347314454</v>
      </c>
      <c r="BB3">
        <f>SUM(B3:AZ3)-BA3</f>
        <v>350.1726678002654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5.0723602715768443</v>
      </c>
      <c r="L4">
        <v>215.00184337858786</v>
      </c>
      <c r="M4">
        <v>28.227956946182733</v>
      </c>
      <c r="N4">
        <v>36.239583333333336</v>
      </c>
      <c r="O4">
        <v>0</v>
      </c>
      <c r="P4">
        <v>0</v>
      </c>
      <c r="Q4">
        <v>0</v>
      </c>
      <c r="R4">
        <v>6.6251399363548709</v>
      </c>
      <c r="S4">
        <v>3.88651153618421</v>
      </c>
      <c r="T4">
        <v>0</v>
      </c>
      <c r="U4">
        <v>25.707003283255396</v>
      </c>
      <c r="V4">
        <v>0</v>
      </c>
      <c r="W4">
        <v>0</v>
      </c>
      <c r="X4">
        <v>14.998123598735271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1.1808732000000002</v>
      </c>
      <c r="AF4">
        <v>2.7225000000000001</v>
      </c>
      <c r="AG4">
        <v>13.30309344</v>
      </c>
      <c r="AH4">
        <v>0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0.43998999999999994</v>
      </c>
      <c r="AO4">
        <v>0</v>
      </c>
      <c r="AP4">
        <v>0.78602159999999999</v>
      </c>
      <c r="AQ4">
        <v>0</v>
      </c>
      <c r="AR4">
        <v>1.0161216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14.925356674185375</v>
      </c>
      <c r="BB4">
        <f t="shared" ref="BB4:BB67" si="0">SUM(B4:AZ4)-BA4</f>
        <v>359.14372065002522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5.0620173333888703</v>
      </c>
      <c r="L5">
        <v>215.00184337858786</v>
      </c>
      <c r="M5">
        <v>28.227275146771039</v>
      </c>
      <c r="N5">
        <v>36.239583333333336</v>
      </c>
      <c r="O5">
        <v>0</v>
      </c>
      <c r="P5">
        <v>31.748715616062238</v>
      </c>
      <c r="Q5">
        <v>0</v>
      </c>
      <c r="R5">
        <v>6.4165500138203351</v>
      </c>
      <c r="S5">
        <v>3.88651153618421</v>
      </c>
      <c r="T5">
        <v>0</v>
      </c>
      <c r="U5">
        <v>25.707003283255396</v>
      </c>
      <c r="V5">
        <v>0</v>
      </c>
      <c r="W5">
        <v>0</v>
      </c>
      <c r="X5">
        <v>14.998123598735271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1.1808732000000002</v>
      </c>
      <c r="AF5">
        <v>2.7225000000000001</v>
      </c>
      <c r="AG5">
        <v>13.30309344</v>
      </c>
      <c r="AH5">
        <v>0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0.43998999999999994</v>
      </c>
      <c r="AO5">
        <v>0</v>
      </c>
      <c r="AP5">
        <v>0.78602159999999999</v>
      </c>
      <c r="AQ5">
        <v>0</v>
      </c>
      <c r="AR5">
        <v>1.0161216</v>
      </c>
      <c r="AS5">
        <v>3.0953051999999999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16.18336780894262</v>
      </c>
      <c r="BB5">
        <f t="shared" si="0"/>
        <v>389.41481047119601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5.0620056010663408</v>
      </c>
      <c r="L6">
        <v>215.00184337858786</v>
      </c>
      <c r="M6">
        <v>28.226837590361441</v>
      </c>
      <c r="N6">
        <v>36.239583333333336</v>
      </c>
      <c r="O6">
        <v>0</v>
      </c>
      <c r="P6">
        <v>31.748715616062238</v>
      </c>
      <c r="Q6">
        <v>0</v>
      </c>
      <c r="R6">
        <v>6.4165500138203351</v>
      </c>
      <c r="S6">
        <v>3.88651153618421</v>
      </c>
      <c r="T6">
        <v>0</v>
      </c>
      <c r="U6">
        <v>25.707003283255396</v>
      </c>
      <c r="V6">
        <v>0</v>
      </c>
      <c r="W6">
        <v>0</v>
      </c>
      <c r="X6">
        <v>14.998123598735271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1.1808732000000002</v>
      </c>
      <c r="AF6">
        <v>2.7225000000000001</v>
      </c>
      <c r="AG6">
        <v>13.30309344</v>
      </c>
      <c r="AH6">
        <v>0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0.43998999999999994</v>
      </c>
      <c r="AO6">
        <v>0</v>
      </c>
      <c r="AP6">
        <v>0.78602159999999999</v>
      </c>
      <c r="AQ6">
        <v>0</v>
      </c>
      <c r="AR6">
        <v>1.0161216</v>
      </c>
      <c r="AS6">
        <v>3.0953051999999999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16.183349832007231</v>
      </c>
      <c r="BB6">
        <f t="shared" si="0"/>
        <v>389.41437915939929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5.0723658054946581</v>
      </c>
      <c r="L7">
        <v>215.00184337858786</v>
      </c>
      <c r="M7">
        <v>28.227690992366412</v>
      </c>
      <c r="N7">
        <v>36.239583333333336</v>
      </c>
      <c r="O7">
        <v>0</v>
      </c>
      <c r="P7">
        <v>31.748715616062238</v>
      </c>
      <c r="Q7">
        <v>0</v>
      </c>
      <c r="R7">
        <v>6.6251399363548709</v>
      </c>
      <c r="S7">
        <v>4.075128040000001</v>
      </c>
      <c r="T7">
        <v>0</v>
      </c>
      <c r="U7">
        <v>25.707003283255396</v>
      </c>
      <c r="V7">
        <v>0</v>
      </c>
      <c r="W7">
        <v>0</v>
      </c>
      <c r="X7">
        <v>14.998123598735271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1.1808732000000002</v>
      </c>
      <c r="AF7">
        <v>2.7225000000000001</v>
      </c>
      <c r="AG7">
        <v>13.30309344</v>
      </c>
      <c r="AH7">
        <v>0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0.43998999999999994</v>
      </c>
      <c r="AO7">
        <v>0</v>
      </c>
      <c r="AP7">
        <v>0.78602159999999999</v>
      </c>
      <c r="AQ7">
        <v>0</v>
      </c>
      <c r="AR7">
        <v>1.0161216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16.199645999793162</v>
      </c>
      <c r="BB7">
        <f t="shared" si="0"/>
        <v>389.80650302439687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5.0723602715768443</v>
      </c>
      <c r="L8">
        <v>215.00184337858786</v>
      </c>
      <c r="M8">
        <v>28.226837590361441</v>
      </c>
      <c r="N8">
        <v>36.24264832743463</v>
      </c>
      <c r="O8">
        <v>0</v>
      </c>
      <c r="P8">
        <v>31.748715616062238</v>
      </c>
      <c r="Q8">
        <v>0</v>
      </c>
      <c r="R8">
        <v>6.6251399363548709</v>
      </c>
      <c r="S8">
        <v>4.075128040000001</v>
      </c>
      <c r="T8">
        <v>0</v>
      </c>
      <c r="U8">
        <v>25.707003283255396</v>
      </c>
      <c r="V8">
        <v>0</v>
      </c>
      <c r="W8">
        <v>0</v>
      </c>
      <c r="X8">
        <v>14.998123598735271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1.1808732000000002</v>
      </c>
      <c r="AF8">
        <v>2.7225000000000001</v>
      </c>
      <c r="AG8">
        <v>13.30309344</v>
      </c>
      <c r="AH8">
        <v>0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0.43998999999999994</v>
      </c>
      <c r="AO8">
        <v>0</v>
      </c>
      <c r="AP8">
        <v>0.78602159999999999</v>
      </c>
      <c r="AQ8">
        <v>0</v>
      </c>
      <c r="AR8">
        <v>1.0161216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16.199733654483403</v>
      </c>
      <c r="BB8">
        <f t="shared" si="0"/>
        <v>389.80862142788521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5.0723658054946581</v>
      </c>
      <c r="L9">
        <v>215.00184337858786</v>
      </c>
      <c r="M9">
        <v>28.226837590361441</v>
      </c>
      <c r="N9">
        <v>36.242401249081553</v>
      </c>
      <c r="O9">
        <v>0</v>
      </c>
      <c r="P9">
        <v>31.748715616062238</v>
      </c>
      <c r="Q9">
        <v>0</v>
      </c>
      <c r="R9">
        <v>6.6251399363548709</v>
      </c>
      <c r="S9">
        <v>4.075128040000001</v>
      </c>
      <c r="T9">
        <v>0</v>
      </c>
      <c r="U9">
        <v>25.707003283255396</v>
      </c>
      <c r="V9">
        <v>0</v>
      </c>
      <c r="W9">
        <v>0</v>
      </c>
      <c r="X9">
        <v>14.998123598735271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1.1808732000000002</v>
      </c>
      <c r="AF9">
        <v>2.7225000000000001</v>
      </c>
      <c r="AG9">
        <v>13.30309344</v>
      </c>
      <c r="AH9">
        <v>0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0.43998999999999994</v>
      </c>
      <c r="AO9">
        <v>0</v>
      </c>
      <c r="AP9">
        <v>0.78602159999999999</v>
      </c>
      <c r="AQ9">
        <v>0</v>
      </c>
      <c r="AR9">
        <v>1.0161216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16.199724026620331</v>
      </c>
      <c r="BB9">
        <f t="shared" si="0"/>
        <v>389.80838951131295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5.0723602715768443</v>
      </c>
      <c r="L10">
        <v>215.00184337858786</v>
      </c>
      <c r="M10">
        <v>28.226837590361441</v>
      </c>
      <c r="N10">
        <v>36.239583333333336</v>
      </c>
      <c r="O10">
        <v>0</v>
      </c>
      <c r="P10">
        <v>31.748715616062238</v>
      </c>
      <c r="Q10">
        <v>0</v>
      </c>
      <c r="R10">
        <v>6.6251399363548709</v>
      </c>
      <c r="S10">
        <v>4.075128040000001</v>
      </c>
      <c r="T10">
        <v>0</v>
      </c>
      <c r="U10">
        <v>25.707003283255396</v>
      </c>
      <c r="V10">
        <v>0</v>
      </c>
      <c r="W10">
        <v>0</v>
      </c>
      <c r="X10">
        <v>14.998123598735271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1.1808732000000002</v>
      </c>
      <c r="AF10">
        <v>2.7225000000000001</v>
      </c>
      <c r="AG10">
        <v>13.30309344</v>
      </c>
      <c r="AH10">
        <v>0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0.43998999999999994</v>
      </c>
      <c r="AO10">
        <v>0</v>
      </c>
      <c r="AP10">
        <v>0.78602159999999999</v>
      </c>
      <c r="AQ10">
        <v>0</v>
      </c>
      <c r="AR10">
        <v>1.0161216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16.199611621855524</v>
      </c>
      <c r="BB10">
        <f t="shared" si="0"/>
        <v>389.80567846641173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5.0724578401831542</v>
      </c>
      <c r="L11">
        <v>215.00184337858786</v>
      </c>
      <c r="M11">
        <v>28.226837590361441</v>
      </c>
      <c r="N11">
        <v>36.242292069417822</v>
      </c>
      <c r="O11">
        <v>0</v>
      </c>
      <c r="P11">
        <v>31.748715616062238</v>
      </c>
      <c r="Q11">
        <v>0</v>
      </c>
      <c r="R11">
        <v>6.6251399363548709</v>
      </c>
      <c r="S11">
        <v>4.075128040000001</v>
      </c>
      <c r="T11">
        <v>0</v>
      </c>
      <c r="U11">
        <v>25.707003283255396</v>
      </c>
      <c r="V11">
        <v>0</v>
      </c>
      <c r="W11">
        <v>0</v>
      </c>
      <c r="X11">
        <v>15.624369484638255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1.1808732000000002</v>
      </c>
      <c r="AF11">
        <v>2.7225000000000001</v>
      </c>
      <c r="AG11">
        <v>13.30309344</v>
      </c>
      <c r="AH11">
        <v>0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0.43998999999999994</v>
      </c>
      <c r="AO11">
        <v>0</v>
      </c>
      <c r="AP11">
        <v>0.78602159999999999</v>
      </c>
      <c r="AQ11">
        <v>0</v>
      </c>
      <c r="AR11">
        <v>1.0161216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16.224710558108953</v>
      </c>
      <c r="BB11">
        <f t="shared" si="0"/>
        <v>390.40963172075215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5.0724118768974602</v>
      </c>
      <c r="L12">
        <v>215.00184337858786</v>
      </c>
      <c r="M12">
        <v>28.226837590361441</v>
      </c>
      <c r="N12">
        <v>36.243025605846896</v>
      </c>
      <c r="O12">
        <v>0</v>
      </c>
      <c r="P12">
        <v>31.748715616062238</v>
      </c>
      <c r="Q12">
        <v>0</v>
      </c>
      <c r="R12">
        <v>6.6251399363548709</v>
      </c>
      <c r="S12">
        <v>4.075128040000001</v>
      </c>
      <c r="T12">
        <v>0</v>
      </c>
      <c r="U12">
        <v>25.707003283255396</v>
      </c>
      <c r="V12">
        <v>0</v>
      </c>
      <c r="W12">
        <v>0</v>
      </c>
      <c r="X12">
        <v>15.624369484638255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1.1808732000000002</v>
      </c>
      <c r="AF12">
        <v>2.7225000000000001</v>
      </c>
      <c r="AG12">
        <v>13.30309344</v>
      </c>
      <c r="AH12">
        <v>0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0.43998999999999994</v>
      </c>
      <c r="AO12">
        <v>0</v>
      </c>
      <c r="AP12">
        <v>0.78602159999999999</v>
      </c>
      <c r="AQ12">
        <v>0</v>
      </c>
      <c r="AR12">
        <v>1.0161216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16.224737976070408</v>
      </c>
      <c r="BB12">
        <f t="shared" si="0"/>
        <v>390.41029187593398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5.0724578401831542</v>
      </c>
      <c r="L13">
        <v>215.00184337858786</v>
      </c>
      <c r="M13">
        <v>28.226837590361441</v>
      </c>
      <c r="N13">
        <v>36.242143291694482</v>
      </c>
      <c r="O13">
        <v>0</v>
      </c>
      <c r="P13">
        <v>31.748715616062238</v>
      </c>
      <c r="Q13">
        <v>0</v>
      </c>
      <c r="R13">
        <v>6.6251399363548709</v>
      </c>
      <c r="S13">
        <v>4.0188543317757013</v>
      </c>
      <c r="T13">
        <v>0</v>
      </c>
      <c r="U13">
        <v>25.707003283255396</v>
      </c>
      <c r="V13">
        <v>0</v>
      </c>
      <c r="W13">
        <v>0</v>
      </c>
      <c r="X13">
        <v>15.624369484638255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1.1808732000000002</v>
      </c>
      <c r="AF13">
        <v>2.7225000000000001</v>
      </c>
      <c r="AG13">
        <v>13.30309344</v>
      </c>
      <c r="AH13">
        <v>0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0.43998999999999994</v>
      </c>
      <c r="AO13">
        <v>0</v>
      </c>
      <c r="AP13">
        <v>0.78602159999999999</v>
      </c>
      <c r="AQ13">
        <v>0</v>
      </c>
      <c r="AR13">
        <v>1.0161216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16.222459230198666</v>
      </c>
      <c r="BB13">
        <f t="shared" si="0"/>
        <v>390.35546056271471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5.0724118768974602</v>
      </c>
      <c r="L14">
        <v>215.00184337858786</v>
      </c>
      <c r="M14">
        <v>28.226837590361441</v>
      </c>
      <c r="N14">
        <v>36.243025605846896</v>
      </c>
      <c r="O14">
        <v>0</v>
      </c>
      <c r="P14">
        <v>31.748715616062238</v>
      </c>
      <c r="Q14">
        <v>0</v>
      </c>
      <c r="R14">
        <v>6.6251399363548709</v>
      </c>
      <c r="S14">
        <v>4.0188543317757013</v>
      </c>
      <c r="T14">
        <v>0</v>
      </c>
      <c r="U14">
        <v>25.707003283255396</v>
      </c>
      <c r="V14">
        <v>0</v>
      </c>
      <c r="W14">
        <v>0</v>
      </c>
      <c r="X14">
        <v>15.624369484638255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1.1808732000000002</v>
      </c>
      <c r="AF14">
        <v>2.7225000000000001</v>
      </c>
      <c r="AG14">
        <v>13.30309344</v>
      </c>
      <c r="AH14">
        <v>0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0.43998999999999994</v>
      </c>
      <c r="AO14">
        <v>0</v>
      </c>
      <c r="AP14">
        <v>0.78602159999999999</v>
      </c>
      <c r="AQ14">
        <v>0</v>
      </c>
      <c r="AR14">
        <v>1.0161216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16.222492579185676</v>
      </c>
      <c r="BB14">
        <f t="shared" si="0"/>
        <v>390.35626356459449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5.0724578401831542</v>
      </c>
      <c r="L15">
        <v>215.00184337858786</v>
      </c>
      <c r="M15">
        <v>28.226837590361441</v>
      </c>
      <c r="N15">
        <v>36.243025605846896</v>
      </c>
      <c r="O15">
        <v>0</v>
      </c>
      <c r="P15">
        <v>31.748715616062238</v>
      </c>
      <c r="Q15">
        <v>0</v>
      </c>
      <c r="R15">
        <v>6.823453905810684</v>
      </c>
      <c r="S15">
        <v>4.1978587766037734</v>
      </c>
      <c r="T15">
        <v>0</v>
      </c>
      <c r="U15">
        <v>25.707003283255396</v>
      </c>
      <c r="V15">
        <v>0</v>
      </c>
      <c r="W15">
        <v>0</v>
      </c>
      <c r="X15">
        <v>15.624369484638255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1.1808732000000002</v>
      </c>
      <c r="AF15">
        <v>2.7225000000000001</v>
      </c>
      <c r="AG15">
        <v>13.30309344</v>
      </c>
      <c r="AH15">
        <v>0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0.43998999999999994</v>
      </c>
      <c r="AO15">
        <v>0</v>
      </c>
      <c r="AP15">
        <v>0.78602159999999999</v>
      </c>
      <c r="AQ15">
        <v>0</v>
      </c>
      <c r="AR15">
        <v>1.0161216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16.23754976923982</v>
      </c>
      <c r="BB15">
        <f t="shared" si="0"/>
        <v>390.71857075210994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5.0724118768974602</v>
      </c>
      <c r="L16">
        <v>215.00184337858786</v>
      </c>
      <c r="M16">
        <v>28.226837590361441</v>
      </c>
      <c r="N16">
        <v>36.243025605846896</v>
      </c>
      <c r="O16">
        <v>0</v>
      </c>
      <c r="P16">
        <v>31.748715616062238</v>
      </c>
      <c r="Q16">
        <v>0</v>
      </c>
      <c r="R16">
        <v>6.823453905810684</v>
      </c>
      <c r="S16">
        <v>4.1978587766037734</v>
      </c>
      <c r="T16">
        <v>0</v>
      </c>
      <c r="U16">
        <v>25.707003283255396</v>
      </c>
      <c r="V16">
        <v>0</v>
      </c>
      <c r="W16">
        <v>0</v>
      </c>
      <c r="X16">
        <v>15.624369484638255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1.1808732000000002</v>
      </c>
      <c r="AF16">
        <v>2.7225000000000001</v>
      </c>
      <c r="AG16">
        <v>13.30309344</v>
      </c>
      <c r="AH16">
        <v>0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0.43998999999999994</v>
      </c>
      <c r="AO16">
        <v>0</v>
      </c>
      <c r="AP16">
        <v>0.78602159999999999</v>
      </c>
      <c r="AQ16">
        <v>0</v>
      </c>
      <c r="AR16">
        <v>1.0161216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16.237547944763612</v>
      </c>
      <c r="BB16">
        <f t="shared" si="0"/>
        <v>390.71852661330041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5.0724578401831542</v>
      </c>
      <c r="L17">
        <v>215.00184337858786</v>
      </c>
      <c r="M17">
        <v>28.226837590361441</v>
      </c>
      <c r="N17">
        <v>36.24268229250837</v>
      </c>
      <c r="O17">
        <v>0</v>
      </c>
      <c r="P17">
        <v>31.748715616062238</v>
      </c>
      <c r="Q17">
        <v>0</v>
      </c>
      <c r="R17">
        <v>6.6251399363548709</v>
      </c>
      <c r="S17">
        <v>4.0188543317757013</v>
      </c>
      <c r="T17">
        <v>0</v>
      </c>
      <c r="U17">
        <v>25.707003283255396</v>
      </c>
      <c r="V17">
        <v>0</v>
      </c>
      <c r="W17">
        <v>0</v>
      </c>
      <c r="X17">
        <v>15.186286724382628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1.1808732000000002</v>
      </c>
      <c r="AF17">
        <v>2.7225000000000001</v>
      </c>
      <c r="AG17">
        <v>13.30309344</v>
      </c>
      <c r="AH17">
        <v>0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0.43998999999999994</v>
      </c>
      <c r="AO17">
        <v>0</v>
      </c>
      <c r="AP17">
        <v>0.78602159999999999</v>
      </c>
      <c r="AQ17">
        <v>0</v>
      </c>
      <c r="AR17">
        <v>1.0161216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16.205001243410045</v>
      </c>
      <c r="BB17">
        <f t="shared" si="0"/>
        <v>389.93537479006164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5.0724118768974602</v>
      </c>
      <c r="L18">
        <v>215.00184337858786</v>
      </c>
      <c r="M18">
        <v>28.226837590361441</v>
      </c>
      <c r="N18">
        <v>36.243025605846896</v>
      </c>
      <c r="O18">
        <v>0</v>
      </c>
      <c r="P18">
        <v>31.748715616062238</v>
      </c>
      <c r="Q18">
        <v>0</v>
      </c>
      <c r="R18">
        <v>6.6251399363548709</v>
      </c>
      <c r="S18">
        <v>4.0188543317757013</v>
      </c>
      <c r="T18">
        <v>0</v>
      </c>
      <c r="U18">
        <v>25.707003283255396</v>
      </c>
      <c r="V18">
        <v>0</v>
      </c>
      <c r="W18">
        <v>0</v>
      </c>
      <c r="X18">
        <v>15.186286724382628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1.1808732000000002</v>
      </c>
      <c r="AF18">
        <v>2.7225000000000001</v>
      </c>
      <c r="AG18">
        <v>13.30309344</v>
      </c>
      <c r="AH18">
        <v>0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0.43998999999999994</v>
      </c>
      <c r="AO18">
        <v>0</v>
      </c>
      <c r="AP18">
        <v>0.78602159999999999</v>
      </c>
      <c r="AQ18">
        <v>0</v>
      </c>
      <c r="AR18">
        <v>1.0161216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16.205013105123797</v>
      </c>
      <c r="BB18">
        <f t="shared" si="0"/>
        <v>389.93566027840075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5.0724578401831542</v>
      </c>
      <c r="L19">
        <v>215.00184337858786</v>
      </c>
      <c r="M19">
        <v>28.226837590361441</v>
      </c>
      <c r="N19">
        <v>36.010808250287624</v>
      </c>
      <c r="O19">
        <v>0</v>
      </c>
      <c r="P19">
        <v>31.748715616062238</v>
      </c>
      <c r="Q19">
        <v>0</v>
      </c>
      <c r="R19">
        <v>6.6360756674698802</v>
      </c>
      <c r="S19">
        <v>4.0422787301092047</v>
      </c>
      <c r="T19">
        <v>0</v>
      </c>
      <c r="U19">
        <v>25.707003283255396</v>
      </c>
      <c r="V19">
        <v>0</v>
      </c>
      <c r="W19">
        <v>0</v>
      </c>
      <c r="X19">
        <v>14.998123598735271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1.1808732000000002</v>
      </c>
      <c r="AF19">
        <v>2.7225000000000001</v>
      </c>
      <c r="AG19">
        <v>13.30309344</v>
      </c>
      <c r="AH19">
        <v>0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0.43998999999999994</v>
      </c>
      <c r="AO19">
        <v>0</v>
      </c>
      <c r="AP19">
        <v>2.1615593999999998</v>
      </c>
      <c r="AQ19">
        <v>0</v>
      </c>
      <c r="AR19">
        <v>1.0161216</v>
      </c>
      <c r="AS19">
        <v>3.0953051999999999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16.244496871933464</v>
      </c>
      <c r="BB19">
        <f t="shared" si="0"/>
        <v>390.88573992311865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5.0724118768974602</v>
      </c>
      <c r="L20">
        <v>215.00184337858786</v>
      </c>
      <c r="M20">
        <v>28.226837590361441</v>
      </c>
      <c r="N20">
        <v>36.243025605846896</v>
      </c>
      <c r="O20">
        <v>0</v>
      </c>
      <c r="P20">
        <v>31.748715616062238</v>
      </c>
      <c r="Q20">
        <v>0</v>
      </c>
      <c r="R20">
        <v>6.6360756674698802</v>
      </c>
      <c r="S20">
        <v>4.0422787301092047</v>
      </c>
      <c r="T20">
        <v>0</v>
      </c>
      <c r="U20">
        <v>25.707003283255396</v>
      </c>
      <c r="V20">
        <v>0</v>
      </c>
      <c r="W20">
        <v>0</v>
      </c>
      <c r="X20">
        <v>14.998123598735271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1.1808732000000002</v>
      </c>
      <c r="AF20">
        <v>2.7225000000000001</v>
      </c>
      <c r="AG20">
        <v>13.30309344</v>
      </c>
      <c r="AH20">
        <v>0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0.43998999999999994</v>
      </c>
      <c r="AO20">
        <v>0</v>
      </c>
      <c r="AP20">
        <v>2.1615593999999998</v>
      </c>
      <c r="AQ20">
        <v>0</v>
      </c>
      <c r="AR20">
        <v>1.0161216</v>
      </c>
      <c r="AS20">
        <v>3.0953051999999999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16.253760340456829</v>
      </c>
      <c r="BB20">
        <f t="shared" si="0"/>
        <v>391.10864784686885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5.0724578401831542</v>
      </c>
      <c r="L21">
        <v>215.00184337858786</v>
      </c>
      <c r="M21">
        <v>28.226837590361441</v>
      </c>
      <c r="N21">
        <v>36.243025605846896</v>
      </c>
      <c r="O21">
        <v>0</v>
      </c>
      <c r="P21">
        <v>31.748715616062238</v>
      </c>
      <c r="Q21">
        <v>0</v>
      </c>
      <c r="R21">
        <v>0</v>
      </c>
      <c r="S21">
        <v>4.0422787301092047</v>
      </c>
      <c r="T21">
        <v>0</v>
      </c>
      <c r="U21">
        <v>25.707003283255396</v>
      </c>
      <c r="V21">
        <v>0</v>
      </c>
      <c r="W21">
        <v>0</v>
      </c>
      <c r="X21">
        <v>14.998123598735271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1.1808732000000002</v>
      </c>
      <c r="AF21">
        <v>2.7225000000000001</v>
      </c>
      <c r="AG21">
        <v>13.30309344</v>
      </c>
      <c r="AH21">
        <v>0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0.43998999999999994</v>
      </c>
      <c r="AO21">
        <v>0</v>
      </c>
      <c r="AP21">
        <v>2.1615593999999998</v>
      </c>
      <c r="AQ21">
        <v>0</v>
      </c>
      <c r="AR21">
        <v>1.0161216</v>
      </c>
      <c r="AS21">
        <v>3.0953051999999999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15.988982600595685</v>
      </c>
      <c r="BB21">
        <f t="shared" si="0"/>
        <v>384.73739588254585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5.0724118768974602</v>
      </c>
      <c r="L22">
        <v>215.00184337858786</v>
      </c>
      <c r="M22">
        <v>28.226837590361441</v>
      </c>
      <c r="N22">
        <v>36.242826029713733</v>
      </c>
      <c r="O22">
        <v>0</v>
      </c>
      <c r="P22">
        <v>31.748715616062238</v>
      </c>
      <c r="Q22">
        <v>0</v>
      </c>
      <c r="R22">
        <v>0</v>
      </c>
      <c r="S22">
        <v>4.0422787301092047</v>
      </c>
      <c r="T22">
        <v>0</v>
      </c>
      <c r="U22">
        <v>25.707003283255396</v>
      </c>
      <c r="V22">
        <v>0</v>
      </c>
      <c r="W22">
        <v>0</v>
      </c>
      <c r="X22">
        <v>14.998123598735271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1.1808732000000002</v>
      </c>
      <c r="AF22">
        <v>2.7225000000000001</v>
      </c>
      <c r="AG22">
        <v>13.30309344</v>
      </c>
      <c r="AH22">
        <v>0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0.43998999999999994</v>
      </c>
      <c r="AO22">
        <v>0</v>
      </c>
      <c r="AP22">
        <v>2.1615593999999998</v>
      </c>
      <c r="AQ22">
        <v>0</v>
      </c>
      <c r="AR22">
        <v>1.0161216</v>
      </c>
      <c r="AS22">
        <v>3.0953051999999999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15.988972820014771</v>
      </c>
      <c r="BB22">
        <f t="shared" si="0"/>
        <v>384.73716012370789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5.0411123871900365</v>
      </c>
      <c r="L23">
        <v>215.00184337858786</v>
      </c>
      <c r="M23">
        <v>28.226837590361441</v>
      </c>
      <c r="N23">
        <v>36.242097265661577</v>
      </c>
      <c r="O23">
        <v>0</v>
      </c>
      <c r="P23">
        <v>31.753195772521387</v>
      </c>
      <c r="Q23">
        <v>0</v>
      </c>
      <c r="R23">
        <v>0</v>
      </c>
      <c r="S23">
        <v>0</v>
      </c>
      <c r="T23">
        <v>0</v>
      </c>
      <c r="U23">
        <v>25.707003283255396</v>
      </c>
      <c r="V23">
        <v>0</v>
      </c>
      <c r="W23">
        <v>0</v>
      </c>
      <c r="X23">
        <v>15.000218992903008</v>
      </c>
      <c r="Y23">
        <v>0</v>
      </c>
      <c r="Z23">
        <v>0</v>
      </c>
      <c r="AA23">
        <v>0</v>
      </c>
      <c r="AB23">
        <v>0</v>
      </c>
      <c r="AC23">
        <v>2.9691613119999998</v>
      </c>
      <c r="AD23">
        <v>0</v>
      </c>
      <c r="AE23">
        <v>1.1808732000000002</v>
      </c>
      <c r="AF23">
        <v>2.7225000000000001</v>
      </c>
      <c r="AG23">
        <v>13.30309344</v>
      </c>
      <c r="AH23">
        <v>0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0.43998999999999994</v>
      </c>
      <c r="AO23">
        <v>0</v>
      </c>
      <c r="AP23">
        <v>0.78602159999999999</v>
      </c>
      <c r="AQ23">
        <v>0</v>
      </c>
      <c r="AR23">
        <v>1.0161216</v>
      </c>
      <c r="AS23">
        <v>3.0953051999999999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15.890256229463818</v>
      </c>
      <c r="BB23">
        <f t="shared" si="0"/>
        <v>382.36176879301689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5.0411925876956429</v>
      </c>
      <c r="L24">
        <v>215.00184337858786</v>
      </c>
      <c r="M24">
        <v>28.226837590361441</v>
      </c>
      <c r="N24">
        <v>36.242143291694482</v>
      </c>
      <c r="O24">
        <v>0</v>
      </c>
      <c r="P24">
        <v>31.753195772521387</v>
      </c>
      <c r="Q24">
        <v>0</v>
      </c>
      <c r="R24">
        <v>0</v>
      </c>
      <c r="S24">
        <v>0</v>
      </c>
      <c r="T24">
        <v>0</v>
      </c>
      <c r="U24">
        <v>25.707003283255396</v>
      </c>
      <c r="V24">
        <v>0</v>
      </c>
      <c r="W24">
        <v>0</v>
      </c>
      <c r="X24">
        <v>14.861352484891956</v>
      </c>
      <c r="Y24">
        <v>0</v>
      </c>
      <c r="Z24">
        <v>0</v>
      </c>
      <c r="AA24">
        <v>0</v>
      </c>
      <c r="AB24">
        <v>0</v>
      </c>
      <c r="AC24">
        <v>2.9691613119999998</v>
      </c>
      <c r="AD24">
        <v>0</v>
      </c>
      <c r="AE24">
        <v>1.1808732000000002</v>
      </c>
      <c r="AF24">
        <v>2.7225000000000001</v>
      </c>
      <c r="AG24">
        <v>13.30309344</v>
      </c>
      <c r="AH24">
        <v>0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0.43998999999999994</v>
      </c>
      <c r="AO24">
        <v>0</v>
      </c>
      <c r="AP24">
        <v>0.55021511999999995</v>
      </c>
      <c r="AQ24">
        <v>0</v>
      </c>
      <c r="AR24">
        <v>1.0161216</v>
      </c>
      <c r="AS24">
        <v>3.0953051999999999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15.875311837711948</v>
      </c>
      <c r="BB24">
        <f t="shared" si="0"/>
        <v>382.00216642329633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0.65618418567506875</v>
      </c>
      <c r="L25">
        <v>215.00184337858786</v>
      </c>
      <c r="M25">
        <v>28.227407353476522</v>
      </c>
      <c r="N25">
        <v>36.241212341800562</v>
      </c>
      <c r="O25">
        <v>0</v>
      </c>
      <c r="P25">
        <v>31.753195772521387</v>
      </c>
      <c r="Q25">
        <v>0</v>
      </c>
      <c r="R25">
        <v>0</v>
      </c>
      <c r="S25">
        <v>0</v>
      </c>
      <c r="T25">
        <v>0</v>
      </c>
      <c r="U25">
        <v>25.707003283255396</v>
      </c>
      <c r="V25">
        <v>0</v>
      </c>
      <c r="W25">
        <v>0</v>
      </c>
      <c r="X25">
        <v>15.00006182819579</v>
      </c>
      <c r="Y25">
        <v>0</v>
      </c>
      <c r="Z25">
        <v>0</v>
      </c>
      <c r="AA25">
        <v>0</v>
      </c>
      <c r="AB25">
        <v>4.0078511199999998</v>
      </c>
      <c r="AC25">
        <v>2.9691613119999998</v>
      </c>
      <c r="AD25">
        <v>0</v>
      </c>
      <c r="AE25">
        <v>1.1808732000000002</v>
      </c>
      <c r="AF25">
        <v>2.7225000000000001</v>
      </c>
      <c r="AG25">
        <v>13.30309344</v>
      </c>
      <c r="AH25">
        <v>5.8107920000000011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0.43998999999999994</v>
      </c>
      <c r="AO25">
        <v>0</v>
      </c>
      <c r="AP25">
        <v>0.55021511999999995</v>
      </c>
      <c r="AQ25">
        <v>2.4162500000000002</v>
      </c>
      <c r="AR25">
        <v>1.0161216</v>
      </c>
      <c r="AS25">
        <v>3.0953051999999999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16.19404238012568</v>
      </c>
      <c r="BB25">
        <f t="shared" si="0"/>
        <v>389.67166875538703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215.00184337858786</v>
      </c>
      <c r="M26">
        <v>28.226837590361441</v>
      </c>
      <c r="N26">
        <v>36.242550757157069</v>
      </c>
      <c r="O26">
        <v>0</v>
      </c>
      <c r="P26">
        <v>31.753195772521387</v>
      </c>
      <c r="Q26">
        <v>0</v>
      </c>
      <c r="R26">
        <v>0</v>
      </c>
      <c r="S26">
        <v>0</v>
      </c>
      <c r="T26">
        <v>0</v>
      </c>
      <c r="U26">
        <v>25.707003283255396</v>
      </c>
      <c r="V26">
        <v>0</v>
      </c>
      <c r="W26">
        <v>0</v>
      </c>
      <c r="X26">
        <v>45.258818713811607</v>
      </c>
      <c r="Y26">
        <v>0</v>
      </c>
      <c r="Z26">
        <v>0</v>
      </c>
      <c r="AA26">
        <v>0</v>
      </c>
      <c r="AB26">
        <v>4.0078511199999998</v>
      </c>
      <c r="AC26">
        <v>2.9691613119999998</v>
      </c>
      <c r="AD26">
        <v>0</v>
      </c>
      <c r="AE26">
        <v>1.1808732000000002</v>
      </c>
      <c r="AF26">
        <v>2.7225000000000001</v>
      </c>
      <c r="AG26">
        <v>13.30309344</v>
      </c>
      <c r="AH26">
        <v>10.459425600000001</v>
      </c>
      <c r="AI26">
        <v>0</v>
      </c>
      <c r="AJ26">
        <v>0</v>
      </c>
      <c r="AK26">
        <v>15.766649999999998</v>
      </c>
      <c r="AL26">
        <v>0</v>
      </c>
      <c r="AM26">
        <v>0</v>
      </c>
      <c r="AN26">
        <v>0.43998999999999994</v>
      </c>
      <c r="AO26">
        <v>0</v>
      </c>
      <c r="AP26">
        <v>1.9257529200000003</v>
      </c>
      <c r="AQ26">
        <v>7.2487499999999994</v>
      </c>
      <c r="AR26">
        <v>1.0161216</v>
      </c>
      <c r="AS26">
        <v>3.0953051999999999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17.808396822477476</v>
      </c>
      <c r="BB26">
        <f t="shared" si="0"/>
        <v>428.51732706521727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215.00411970462494</v>
      </c>
      <c r="M27">
        <v>28.225017580626385</v>
      </c>
      <c r="N27">
        <v>36.241212341800562</v>
      </c>
      <c r="O27">
        <v>0</v>
      </c>
      <c r="P27">
        <v>31.753195772521387</v>
      </c>
      <c r="Q27">
        <v>6.6993496451058956</v>
      </c>
      <c r="R27">
        <v>13.005239279588338</v>
      </c>
      <c r="S27">
        <v>8.0983053505535061</v>
      </c>
      <c r="T27">
        <v>0</v>
      </c>
      <c r="U27">
        <v>25.707003283255396</v>
      </c>
      <c r="V27">
        <v>0</v>
      </c>
      <c r="W27">
        <v>0</v>
      </c>
      <c r="X27">
        <v>45.258818713811607</v>
      </c>
      <c r="Y27">
        <v>0</v>
      </c>
      <c r="Z27">
        <v>0</v>
      </c>
      <c r="AA27">
        <v>0</v>
      </c>
      <c r="AB27">
        <v>4.0078511199999998</v>
      </c>
      <c r="AC27">
        <v>2.9691613119999998</v>
      </c>
      <c r="AD27">
        <v>0</v>
      </c>
      <c r="AE27">
        <v>1.1808732000000002</v>
      </c>
      <c r="AF27">
        <v>2.7225000000000001</v>
      </c>
      <c r="AG27">
        <v>13.30309344</v>
      </c>
      <c r="AH27">
        <v>17.258052240000001</v>
      </c>
      <c r="AI27">
        <v>0</v>
      </c>
      <c r="AJ27">
        <v>0</v>
      </c>
      <c r="AK27">
        <v>15.766649999999998</v>
      </c>
      <c r="AL27">
        <v>0</v>
      </c>
      <c r="AM27">
        <v>0</v>
      </c>
      <c r="AN27">
        <v>0.43998999999999994</v>
      </c>
      <c r="AO27">
        <v>0</v>
      </c>
      <c r="AP27">
        <v>1.9257529200000003</v>
      </c>
      <c r="AQ27">
        <v>12.081249999999999</v>
      </c>
      <c r="AR27">
        <v>2.7096575999999999</v>
      </c>
      <c r="AS27">
        <v>3.0953051999999999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19.449350921550135</v>
      </c>
      <c r="BB27">
        <f t="shared" si="0"/>
        <v>468.00304778233789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215.00411970462494</v>
      </c>
      <c r="M28">
        <v>28.225017580626385</v>
      </c>
      <c r="N28">
        <v>36.241212341800562</v>
      </c>
      <c r="O28">
        <v>0</v>
      </c>
      <c r="P28">
        <v>31.753195772521387</v>
      </c>
      <c r="Q28">
        <v>6.6903543553008591</v>
      </c>
      <c r="R28">
        <v>13.005461778432817</v>
      </c>
      <c r="S28">
        <v>8.1024063930544603</v>
      </c>
      <c r="T28">
        <v>0</v>
      </c>
      <c r="U28">
        <v>25.707003283255396</v>
      </c>
      <c r="V28">
        <v>0</v>
      </c>
      <c r="W28">
        <v>0</v>
      </c>
      <c r="X28">
        <v>45.258818713811607</v>
      </c>
      <c r="Y28">
        <v>0</v>
      </c>
      <c r="Z28">
        <v>0</v>
      </c>
      <c r="AA28">
        <v>0</v>
      </c>
      <c r="AB28">
        <v>4.0078511199999998</v>
      </c>
      <c r="AC28">
        <v>2.9691613119999998</v>
      </c>
      <c r="AD28">
        <v>0</v>
      </c>
      <c r="AE28">
        <v>1.1808732000000002</v>
      </c>
      <c r="AF28">
        <v>2.7225000000000001</v>
      </c>
      <c r="AG28">
        <v>13.30309344</v>
      </c>
      <c r="AH28">
        <v>24.405326399999996</v>
      </c>
      <c r="AI28">
        <v>0</v>
      </c>
      <c r="AJ28">
        <v>0</v>
      </c>
      <c r="AK28">
        <v>15.766649999999998</v>
      </c>
      <c r="AL28">
        <v>0</v>
      </c>
      <c r="AM28">
        <v>0</v>
      </c>
      <c r="AN28">
        <v>0.43998999999999994</v>
      </c>
      <c r="AO28">
        <v>0</v>
      </c>
      <c r="AP28">
        <v>1.9257529200000003</v>
      </c>
      <c r="AQ28">
        <v>16.913749999999997</v>
      </c>
      <c r="AR28">
        <v>12.193459199999999</v>
      </c>
      <c r="AS28">
        <v>3.0953051999999999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20.305561463350521</v>
      </c>
      <c r="BB28">
        <f t="shared" si="0"/>
        <v>488.60574125207796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9.4054566687909684</v>
      </c>
      <c r="L29">
        <v>428.06009566802851</v>
      </c>
      <c r="M29">
        <v>28.225017580626385</v>
      </c>
      <c r="N29">
        <v>36.241212341800562</v>
      </c>
      <c r="O29">
        <v>0</v>
      </c>
      <c r="P29">
        <v>31.753195772521387</v>
      </c>
      <c r="Q29">
        <v>6.6903543553008591</v>
      </c>
      <c r="R29">
        <v>13.005461778432817</v>
      </c>
      <c r="S29">
        <v>8.1024063930544603</v>
      </c>
      <c r="T29">
        <v>0</v>
      </c>
      <c r="U29">
        <v>25.707003283255396</v>
      </c>
      <c r="V29">
        <v>0</v>
      </c>
      <c r="W29">
        <v>0</v>
      </c>
      <c r="X29">
        <v>45.258818713811607</v>
      </c>
      <c r="Y29">
        <v>0</v>
      </c>
      <c r="Z29">
        <v>0</v>
      </c>
      <c r="AA29">
        <v>0</v>
      </c>
      <c r="AB29">
        <v>4.0078511199999998</v>
      </c>
      <c r="AC29">
        <v>2.9691613119999998</v>
      </c>
      <c r="AD29">
        <v>2.7964513200000001</v>
      </c>
      <c r="AE29">
        <v>4.3298683999999996</v>
      </c>
      <c r="AF29">
        <v>5.4449999999999994</v>
      </c>
      <c r="AG29">
        <v>13.30309344</v>
      </c>
      <c r="AH29">
        <v>35.881640599999997</v>
      </c>
      <c r="AI29">
        <v>0</v>
      </c>
      <c r="AJ29">
        <v>0</v>
      </c>
      <c r="AK29">
        <v>15.766649999999998</v>
      </c>
      <c r="AL29">
        <v>0</v>
      </c>
      <c r="AM29">
        <v>0</v>
      </c>
      <c r="AN29">
        <v>0.43998999999999994</v>
      </c>
      <c r="AO29">
        <v>0</v>
      </c>
      <c r="AP29">
        <v>0.55021511999999995</v>
      </c>
      <c r="AQ29">
        <v>19.098039999999997</v>
      </c>
      <c r="AR29">
        <v>12.193459199999999</v>
      </c>
      <c r="AS29">
        <v>3.0953051999999999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30.017808632053622</v>
      </c>
      <c r="BB29">
        <f t="shared" si="0"/>
        <v>722.30793963556937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9.4054566687909684</v>
      </c>
      <c r="L30">
        <v>448.95405529894964</v>
      </c>
      <c r="M30">
        <v>28.225017580626385</v>
      </c>
      <c r="N30">
        <v>36.241212341800562</v>
      </c>
      <c r="O30">
        <v>0</v>
      </c>
      <c r="P30">
        <v>31.753195772521387</v>
      </c>
      <c r="Q30">
        <v>6.6903543553008591</v>
      </c>
      <c r="R30">
        <v>13.005461778432817</v>
      </c>
      <c r="S30">
        <v>8.1024063930544603</v>
      </c>
      <c r="T30">
        <v>0</v>
      </c>
      <c r="U30">
        <v>25.707003283255396</v>
      </c>
      <c r="V30">
        <v>0</v>
      </c>
      <c r="W30">
        <v>0</v>
      </c>
      <c r="X30">
        <v>45.258818713811607</v>
      </c>
      <c r="Y30">
        <v>0</v>
      </c>
      <c r="Z30">
        <v>0</v>
      </c>
      <c r="AA30">
        <v>0</v>
      </c>
      <c r="AB30">
        <v>4.0405682719999998</v>
      </c>
      <c r="AC30">
        <v>2.9691613119999998</v>
      </c>
      <c r="AD30">
        <v>5.5929026400000001</v>
      </c>
      <c r="AE30">
        <v>8.6597367999999992</v>
      </c>
      <c r="AF30">
        <v>8.1674999999999986</v>
      </c>
      <c r="AG30">
        <v>13.30309344</v>
      </c>
      <c r="AH30">
        <v>35.881640599999997</v>
      </c>
      <c r="AI30">
        <v>0</v>
      </c>
      <c r="AJ30">
        <v>0</v>
      </c>
      <c r="AK30">
        <v>15.766649999999998</v>
      </c>
      <c r="AL30">
        <v>0</v>
      </c>
      <c r="AM30">
        <v>0</v>
      </c>
      <c r="AN30">
        <v>0.43998999999999994</v>
      </c>
      <c r="AO30">
        <v>0</v>
      </c>
      <c r="AP30">
        <v>0.55021511999999995</v>
      </c>
      <c r="AQ30">
        <v>19.098039999999997</v>
      </c>
      <c r="AR30">
        <v>2.7096575999999999</v>
      </c>
      <c r="AS30">
        <v>3.0953051999999999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30.867352074691951</v>
      </c>
      <c r="BB30">
        <f t="shared" si="0"/>
        <v>742.75009109585221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9.4054566687909684</v>
      </c>
      <c r="L31">
        <v>448.95405529894964</v>
      </c>
      <c r="M31">
        <v>28.225017580626385</v>
      </c>
      <c r="N31">
        <v>36.241212341800562</v>
      </c>
      <c r="O31">
        <v>0</v>
      </c>
      <c r="P31">
        <v>31.753195772521387</v>
      </c>
      <c r="Q31">
        <v>6.6903543553008591</v>
      </c>
      <c r="R31">
        <v>13.005461778432817</v>
      </c>
      <c r="S31">
        <v>8.1024063930544603</v>
      </c>
      <c r="T31">
        <v>0</v>
      </c>
      <c r="U31">
        <v>25.707003283255396</v>
      </c>
      <c r="V31">
        <v>0</v>
      </c>
      <c r="W31">
        <v>0</v>
      </c>
      <c r="X31">
        <v>45.258818713811607</v>
      </c>
      <c r="Y31">
        <v>0</v>
      </c>
      <c r="Z31">
        <v>0</v>
      </c>
      <c r="AA31">
        <v>0</v>
      </c>
      <c r="AB31">
        <v>8.0811365439999996</v>
      </c>
      <c r="AC31">
        <v>8.9164694943999994</v>
      </c>
      <c r="AD31">
        <v>11.211743379200001</v>
      </c>
      <c r="AE31">
        <v>15.1671353808</v>
      </c>
      <c r="AF31">
        <v>9.3774999999999977</v>
      </c>
      <c r="AG31">
        <v>13.30309344</v>
      </c>
      <c r="AH31">
        <v>35.881640599999997</v>
      </c>
      <c r="AI31">
        <v>0.78111279999999994</v>
      </c>
      <c r="AJ31">
        <v>0</v>
      </c>
      <c r="AK31">
        <v>15.766649999999998</v>
      </c>
      <c r="AL31">
        <v>0</v>
      </c>
      <c r="AM31">
        <v>0</v>
      </c>
      <c r="AN31">
        <v>0.43998999999999994</v>
      </c>
      <c r="AO31">
        <v>0</v>
      </c>
      <c r="AP31">
        <v>0.55021511999999995</v>
      </c>
      <c r="AQ31">
        <v>19.098039999999997</v>
      </c>
      <c r="AR31">
        <v>1.0161216</v>
      </c>
      <c r="AS31">
        <v>3.0953051999999999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31.761578200614871</v>
      </c>
      <c r="BB31">
        <f t="shared" si="0"/>
        <v>764.26755754432918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9.4054566687909684</v>
      </c>
      <c r="L32">
        <v>469.86458937787091</v>
      </c>
      <c r="M32">
        <v>28.225017580626385</v>
      </c>
      <c r="N32">
        <v>36.241212341800562</v>
      </c>
      <c r="O32">
        <v>0</v>
      </c>
      <c r="P32">
        <v>31.753195772521387</v>
      </c>
      <c r="Q32">
        <v>6.6903543553008591</v>
      </c>
      <c r="R32">
        <v>13.005461778432817</v>
      </c>
      <c r="S32">
        <v>8.1024063930544603</v>
      </c>
      <c r="T32">
        <v>0</v>
      </c>
      <c r="U32">
        <v>25.707003283255396</v>
      </c>
      <c r="V32">
        <v>0</v>
      </c>
      <c r="W32">
        <v>0</v>
      </c>
      <c r="X32">
        <v>45.258818713811607</v>
      </c>
      <c r="Y32">
        <v>0</v>
      </c>
      <c r="Z32">
        <v>0</v>
      </c>
      <c r="AA32">
        <v>0</v>
      </c>
      <c r="AB32">
        <v>12.121704815999999</v>
      </c>
      <c r="AC32">
        <v>8.9164694943999994</v>
      </c>
      <c r="AD32">
        <v>11.211743379200001</v>
      </c>
      <c r="AE32">
        <v>15.1671353808</v>
      </c>
      <c r="AF32">
        <v>9.3774999999999977</v>
      </c>
      <c r="AG32">
        <v>13.30309344</v>
      </c>
      <c r="AH32">
        <v>35.881640599999997</v>
      </c>
      <c r="AI32">
        <v>5.0772332000000002</v>
      </c>
      <c r="AJ32">
        <v>0</v>
      </c>
      <c r="AK32">
        <v>15.766649999999998</v>
      </c>
      <c r="AL32">
        <v>0</v>
      </c>
      <c r="AM32">
        <v>0</v>
      </c>
      <c r="AN32">
        <v>0.43998999999999994</v>
      </c>
      <c r="AO32">
        <v>0</v>
      </c>
      <c r="AP32">
        <v>0.55021511999999995</v>
      </c>
      <c r="AQ32">
        <v>19.098039999999997</v>
      </c>
      <c r="AR32">
        <v>1.0161216</v>
      </c>
      <c r="AS32">
        <v>3.0953051999999999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32.928527013088406</v>
      </c>
      <c r="BB32">
        <f t="shared" si="0"/>
        <v>792.34783148277688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9.4054566687909684</v>
      </c>
      <c r="L33">
        <v>469.86458937787091</v>
      </c>
      <c r="M33">
        <v>28.225017580626385</v>
      </c>
      <c r="N33">
        <v>36.241212341800562</v>
      </c>
      <c r="O33">
        <v>0</v>
      </c>
      <c r="P33">
        <v>31.753195772521387</v>
      </c>
      <c r="Q33">
        <v>6.6903543553008591</v>
      </c>
      <c r="R33">
        <v>13.005461778432817</v>
      </c>
      <c r="S33">
        <v>8.1024063930544603</v>
      </c>
      <c r="T33">
        <v>0</v>
      </c>
      <c r="U33">
        <v>25.707003283255396</v>
      </c>
      <c r="V33">
        <v>0</v>
      </c>
      <c r="W33">
        <v>0</v>
      </c>
      <c r="X33">
        <v>45.258818713811607</v>
      </c>
      <c r="Y33">
        <v>0</v>
      </c>
      <c r="Z33">
        <v>0</v>
      </c>
      <c r="AA33">
        <v>0</v>
      </c>
      <c r="AB33">
        <v>12.121704815999999</v>
      </c>
      <c r="AC33">
        <v>8.9164694943999994</v>
      </c>
      <c r="AD33">
        <v>11.211743379200001</v>
      </c>
      <c r="AE33">
        <v>15.1671353808</v>
      </c>
      <c r="AF33">
        <v>9.3774999999999977</v>
      </c>
      <c r="AG33">
        <v>13.30309344</v>
      </c>
      <c r="AH33">
        <v>35.881640599999997</v>
      </c>
      <c r="AI33">
        <v>5.0772332000000002</v>
      </c>
      <c r="AJ33">
        <v>0</v>
      </c>
      <c r="AK33">
        <v>15.766649999999998</v>
      </c>
      <c r="AL33">
        <v>0</v>
      </c>
      <c r="AM33">
        <v>0</v>
      </c>
      <c r="AN33">
        <v>0.43998999999999994</v>
      </c>
      <c r="AO33">
        <v>0</v>
      </c>
      <c r="AP33">
        <v>0.55021511999999995</v>
      </c>
      <c r="AQ33">
        <v>19.098039999999997</v>
      </c>
      <c r="AR33">
        <v>2.7096575999999999</v>
      </c>
      <c r="AS33">
        <v>3.0953051999999999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32.996099099488411</v>
      </c>
      <c r="BB33">
        <f t="shared" si="0"/>
        <v>793.97379539637689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9.4054566687909684</v>
      </c>
      <c r="L34">
        <v>490.81502482786578</v>
      </c>
      <c r="M34">
        <v>28.225017580626385</v>
      </c>
      <c r="N34">
        <v>36.241212341800562</v>
      </c>
      <c r="O34">
        <v>0</v>
      </c>
      <c r="P34">
        <v>31.753195772521387</v>
      </c>
      <c r="Q34">
        <v>6.6903543553008591</v>
      </c>
      <c r="R34">
        <v>13.005461778432817</v>
      </c>
      <c r="S34">
        <v>8.1024063930544603</v>
      </c>
      <c r="T34">
        <v>0</v>
      </c>
      <c r="U34">
        <v>25.707003283255396</v>
      </c>
      <c r="V34">
        <v>0</v>
      </c>
      <c r="W34">
        <v>0</v>
      </c>
      <c r="X34">
        <v>45.258818713811607</v>
      </c>
      <c r="Y34">
        <v>0</v>
      </c>
      <c r="Z34">
        <v>0</v>
      </c>
      <c r="AA34">
        <v>0</v>
      </c>
      <c r="AB34">
        <v>12.121704815999999</v>
      </c>
      <c r="AC34">
        <v>8.9164694943999994</v>
      </c>
      <c r="AD34">
        <v>11.211743379200001</v>
      </c>
      <c r="AE34">
        <v>15.1671353808</v>
      </c>
      <c r="AF34">
        <v>9.3774999999999977</v>
      </c>
      <c r="AG34">
        <v>13.30309344</v>
      </c>
      <c r="AH34">
        <v>35.881640599999997</v>
      </c>
      <c r="AI34">
        <v>5.0772332000000002</v>
      </c>
      <c r="AJ34">
        <v>0</v>
      </c>
      <c r="AK34">
        <v>15.766649999999998</v>
      </c>
      <c r="AL34">
        <v>0</v>
      </c>
      <c r="AM34">
        <v>0</v>
      </c>
      <c r="AN34">
        <v>0.43998999999999994</v>
      </c>
      <c r="AO34">
        <v>0</v>
      </c>
      <c r="AP34">
        <v>0.55021511999999995</v>
      </c>
      <c r="AQ34">
        <v>19.098039999999997</v>
      </c>
      <c r="AR34">
        <v>12.193459199999999</v>
      </c>
      <c r="AS34">
        <v>4.993759056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34.286201809385133</v>
      </c>
      <c r="BB34">
        <f t="shared" si="0"/>
        <v>825.01638359247499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9.4054566687909684</v>
      </c>
      <c r="L35">
        <v>490.53404048870988</v>
      </c>
      <c r="M35">
        <v>28.225017580626385</v>
      </c>
      <c r="N35">
        <v>36.241212341800562</v>
      </c>
      <c r="O35">
        <v>0</v>
      </c>
      <c r="P35">
        <v>31.753195772521387</v>
      </c>
      <c r="Q35">
        <v>6.6903543553008591</v>
      </c>
      <c r="R35">
        <v>13.005461778432817</v>
      </c>
      <c r="S35">
        <v>8.1024063930544603</v>
      </c>
      <c r="T35">
        <v>0</v>
      </c>
      <c r="U35">
        <v>25.707003283255396</v>
      </c>
      <c r="V35">
        <v>0</v>
      </c>
      <c r="W35">
        <v>0</v>
      </c>
      <c r="X35">
        <v>45.258818713811607</v>
      </c>
      <c r="Y35">
        <v>0</v>
      </c>
      <c r="Z35">
        <v>0</v>
      </c>
      <c r="AA35">
        <v>0</v>
      </c>
      <c r="AB35">
        <v>12.121704815999999</v>
      </c>
      <c r="AC35">
        <v>8.9164694943999994</v>
      </c>
      <c r="AD35">
        <v>11.211743379200001</v>
      </c>
      <c r="AE35">
        <v>15.1671353808</v>
      </c>
      <c r="AF35">
        <v>9.3774999999999977</v>
      </c>
      <c r="AG35">
        <v>13.30309344</v>
      </c>
      <c r="AH35">
        <v>35.881640599999997</v>
      </c>
      <c r="AI35">
        <v>5.0772332000000002</v>
      </c>
      <c r="AJ35">
        <v>0</v>
      </c>
      <c r="AK35">
        <v>15.766649999999998</v>
      </c>
      <c r="AL35">
        <v>0</v>
      </c>
      <c r="AM35">
        <v>0</v>
      </c>
      <c r="AN35">
        <v>0.43998999999999994</v>
      </c>
      <c r="AO35">
        <v>0</v>
      </c>
      <c r="AP35">
        <v>0.55021511999999995</v>
      </c>
      <c r="AQ35">
        <v>19.098039999999997</v>
      </c>
      <c r="AR35">
        <v>12.193459199999999</v>
      </c>
      <c r="AS35">
        <v>4.993759056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34.274994713003181</v>
      </c>
      <c r="BB35">
        <f t="shared" si="0"/>
        <v>824.74660634970121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9.4054566687909684</v>
      </c>
      <c r="L36">
        <v>511.46785051160276</v>
      </c>
      <c r="M36">
        <v>28.225017580626385</v>
      </c>
      <c r="N36">
        <v>36.241212341800562</v>
      </c>
      <c r="O36">
        <v>0</v>
      </c>
      <c r="P36">
        <v>31.753195772521387</v>
      </c>
      <c r="Q36">
        <v>6.6903543553008591</v>
      </c>
      <c r="R36">
        <v>13.005461778432817</v>
      </c>
      <c r="S36">
        <v>8.1024063930544603</v>
      </c>
      <c r="T36">
        <v>0</v>
      </c>
      <c r="U36">
        <v>25.707003283255396</v>
      </c>
      <c r="V36">
        <v>0</v>
      </c>
      <c r="W36">
        <v>0</v>
      </c>
      <c r="X36">
        <v>45.258818713811607</v>
      </c>
      <c r="Y36">
        <v>0</v>
      </c>
      <c r="Z36">
        <v>0</v>
      </c>
      <c r="AA36">
        <v>0</v>
      </c>
      <c r="AB36">
        <v>8.0565986799999987</v>
      </c>
      <c r="AC36">
        <v>5.9383226239999995</v>
      </c>
      <c r="AD36">
        <v>8.3893539600000011</v>
      </c>
      <c r="AE36">
        <v>15.1671353808</v>
      </c>
      <c r="AF36">
        <v>9.3774999999999977</v>
      </c>
      <c r="AG36">
        <v>13.30309344</v>
      </c>
      <c r="AH36">
        <v>35.881640599999997</v>
      </c>
      <c r="AI36">
        <v>0.78111279999999994</v>
      </c>
      <c r="AJ36">
        <v>0</v>
      </c>
      <c r="AK36">
        <v>15.766649999999998</v>
      </c>
      <c r="AL36">
        <v>0</v>
      </c>
      <c r="AM36">
        <v>0</v>
      </c>
      <c r="AN36">
        <v>0.43998999999999994</v>
      </c>
      <c r="AO36">
        <v>0</v>
      </c>
      <c r="AP36">
        <v>0.55021511999999995</v>
      </c>
      <c r="AQ36">
        <v>19.098039999999997</v>
      </c>
      <c r="AR36">
        <v>2.7096575999999999</v>
      </c>
      <c r="AS36">
        <v>3.0953051999999999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34.091019853580029</v>
      </c>
      <c r="BB36">
        <f t="shared" si="0"/>
        <v>820.32037295041698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9.4054566687909684</v>
      </c>
      <c r="L37">
        <v>532.4690588156684</v>
      </c>
      <c r="M37">
        <v>28.225017580626385</v>
      </c>
      <c r="N37">
        <v>36.241212341800562</v>
      </c>
      <c r="O37">
        <v>0</v>
      </c>
      <c r="P37">
        <v>31.753195772521387</v>
      </c>
      <c r="Q37">
        <v>6.6903543553008591</v>
      </c>
      <c r="R37">
        <v>13.005461778432817</v>
      </c>
      <c r="S37">
        <v>8.1024063930544603</v>
      </c>
      <c r="T37">
        <v>0</v>
      </c>
      <c r="U37">
        <v>25.707003283255396</v>
      </c>
      <c r="V37">
        <v>0</v>
      </c>
      <c r="W37">
        <v>0</v>
      </c>
      <c r="X37">
        <v>45.258818713811607</v>
      </c>
      <c r="Y37">
        <v>0</v>
      </c>
      <c r="Z37">
        <v>0</v>
      </c>
      <c r="AA37">
        <v>0</v>
      </c>
      <c r="AB37">
        <v>4.0078511199999998</v>
      </c>
      <c r="AC37">
        <v>2.9691613119999998</v>
      </c>
      <c r="AD37">
        <v>5.5929026400000001</v>
      </c>
      <c r="AE37">
        <v>8.6597367999999992</v>
      </c>
      <c r="AF37">
        <v>5.4449999999999994</v>
      </c>
      <c r="AG37">
        <v>13.30309344</v>
      </c>
      <c r="AH37">
        <v>28.705312479999996</v>
      </c>
      <c r="AI37">
        <v>0</v>
      </c>
      <c r="AJ37">
        <v>0</v>
      </c>
      <c r="AK37">
        <v>15.766649999999998</v>
      </c>
      <c r="AL37">
        <v>0</v>
      </c>
      <c r="AM37">
        <v>0</v>
      </c>
      <c r="AN37">
        <v>0.43998999999999994</v>
      </c>
      <c r="AO37">
        <v>0</v>
      </c>
      <c r="AP37">
        <v>0.47161295999999997</v>
      </c>
      <c r="AQ37">
        <v>19.098039999999997</v>
      </c>
      <c r="AR37">
        <v>1.0161216</v>
      </c>
      <c r="AS37">
        <v>3.0953051999999999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33.732668462945853</v>
      </c>
      <c r="BB37">
        <f t="shared" si="0"/>
        <v>811.69609479231713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9.4054566687909684</v>
      </c>
      <c r="L38">
        <v>553.49873191584686</v>
      </c>
      <c r="M38">
        <v>28.225017580626385</v>
      </c>
      <c r="N38">
        <v>36.241212341800562</v>
      </c>
      <c r="O38">
        <v>0</v>
      </c>
      <c r="P38">
        <v>31.753195772521387</v>
      </c>
      <c r="Q38">
        <v>6.6903543553008591</v>
      </c>
      <c r="R38">
        <v>13.005461778432817</v>
      </c>
      <c r="S38">
        <v>8.1024063930544603</v>
      </c>
      <c r="T38">
        <v>0</v>
      </c>
      <c r="U38">
        <v>25.707003283255396</v>
      </c>
      <c r="V38">
        <v>0</v>
      </c>
      <c r="W38">
        <v>0</v>
      </c>
      <c r="X38">
        <v>45.258818713811607</v>
      </c>
      <c r="Y38">
        <v>0</v>
      </c>
      <c r="Z38">
        <v>0</v>
      </c>
      <c r="AA38">
        <v>0</v>
      </c>
      <c r="AB38">
        <v>4.0078511199999998</v>
      </c>
      <c r="AC38">
        <v>2.9691613119999998</v>
      </c>
      <c r="AD38">
        <v>2.7964513200000001</v>
      </c>
      <c r="AE38">
        <v>4.3298683999999996</v>
      </c>
      <c r="AF38">
        <v>5.4449999999999994</v>
      </c>
      <c r="AG38">
        <v>13.30309344</v>
      </c>
      <c r="AH38">
        <v>21.528984360000003</v>
      </c>
      <c r="AI38">
        <v>0</v>
      </c>
      <c r="AJ38">
        <v>0</v>
      </c>
      <c r="AK38">
        <v>15.766649999999998</v>
      </c>
      <c r="AL38">
        <v>0</v>
      </c>
      <c r="AM38">
        <v>0</v>
      </c>
      <c r="AN38">
        <v>0.43998999999999994</v>
      </c>
      <c r="AO38">
        <v>0</v>
      </c>
      <c r="AP38">
        <v>0.47161295999999997</v>
      </c>
      <c r="AQ38">
        <v>19.098039999999997</v>
      </c>
      <c r="AR38">
        <v>1.0161216</v>
      </c>
      <c r="AS38">
        <v>3.0953051999999999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34.001085529525625</v>
      </c>
      <c r="BB38">
        <f t="shared" si="0"/>
        <v>818.15470298591572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9.4054566687909684</v>
      </c>
      <c r="L39">
        <v>574.76967915411046</v>
      </c>
      <c r="M39">
        <v>28.225017580626385</v>
      </c>
      <c r="N39">
        <v>36.241212341800562</v>
      </c>
      <c r="O39">
        <v>0</v>
      </c>
      <c r="P39">
        <v>31.753195772521387</v>
      </c>
      <c r="Q39">
        <v>6.6903543553008591</v>
      </c>
      <c r="R39">
        <v>13.005461778432817</v>
      </c>
      <c r="S39">
        <v>8.1024063930544603</v>
      </c>
      <c r="T39">
        <v>0</v>
      </c>
      <c r="U39">
        <v>25.707003283255396</v>
      </c>
      <c r="V39">
        <v>0</v>
      </c>
      <c r="W39">
        <v>0</v>
      </c>
      <c r="X39">
        <v>45.258818713811607</v>
      </c>
      <c r="Y39">
        <v>0</v>
      </c>
      <c r="Z39">
        <v>0</v>
      </c>
      <c r="AA39">
        <v>0</v>
      </c>
      <c r="AB39">
        <v>4.0078511199999998</v>
      </c>
      <c r="AC39">
        <v>2.9691613119999998</v>
      </c>
      <c r="AD39">
        <v>0</v>
      </c>
      <c r="AE39">
        <v>1.1808732000000002</v>
      </c>
      <c r="AF39">
        <v>5.4449999999999994</v>
      </c>
      <c r="AG39">
        <v>13.30309344</v>
      </c>
      <c r="AH39">
        <v>12.7837424</v>
      </c>
      <c r="AI39">
        <v>0</v>
      </c>
      <c r="AJ39">
        <v>0</v>
      </c>
      <c r="AK39">
        <v>15.766649999999998</v>
      </c>
      <c r="AL39">
        <v>0</v>
      </c>
      <c r="AM39">
        <v>0</v>
      </c>
      <c r="AN39">
        <v>0.43998999999999994</v>
      </c>
      <c r="AO39">
        <v>0</v>
      </c>
      <c r="AP39">
        <v>0.47161295999999997</v>
      </c>
      <c r="AQ39">
        <v>19.098039999999997</v>
      </c>
      <c r="AR39">
        <v>1.0161216</v>
      </c>
      <c r="AS39">
        <v>3.0953051999999999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34.263568805134824</v>
      </c>
      <c r="BB39">
        <f t="shared" si="0"/>
        <v>824.47247846857022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9.4054566687909684</v>
      </c>
      <c r="L40">
        <v>578.49343283287237</v>
      </c>
      <c r="M40">
        <v>28.225017580626385</v>
      </c>
      <c r="N40">
        <v>36.241212341800562</v>
      </c>
      <c r="O40">
        <v>0</v>
      </c>
      <c r="P40">
        <v>31.753195772521387</v>
      </c>
      <c r="Q40">
        <v>6.6903543553008591</v>
      </c>
      <c r="R40">
        <v>13.005461778432817</v>
      </c>
      <c r="S40">
        <v>8.1024063930544603</v>
      </c>
      <c r="T40">
        <v>0</v>
      </c>
      <c r="U40">
        <v>25.707003283255396</v>
      </c>
      <c r="V40">
        <v>0</v>
      </c>
      <c r="W40">
        <v>0</v>
      </c>
      <c r="X40">
        <v>45.258818713811607</v>
      </c>
      <c r="Y40">
        <v>0</v>
      </c>
      <c r="Z40">
        <v>0</v>
      </c>
      <c r="AA40">
        <v>0</v>
      </c>
      <c r="AB40">
        <v>4.0078511199999998</v>
      </c>
      <c r="AC40">
        <v>2.9691613119999998</v>
      </c>
      <c r="AD40">
        <v>0</v>
      </c>
      <c r="AE40">
        <v>1.1808732000000002</v>
      </c>
      <c r="AF40">
        <v>5.4449999999999994</v>
      </c>
      <c r="AG40">
        <v>13.30309344</v>
      </c>
      <c r="AH40">
        <v>6.3918711999999998</v>
      </c>
      <c r="AI40">
        <v>0</v>
      </c>
      <c r="AJ40">
        <v>0</v>
      </c>
      <c r="AK40">
        <v>15.766649999999998</v>
      </c>
      <c r="AL40">
        <v>0</v>
      </c>
      <c r="AM40">
        <v>0</v>
      </c>
      <c r="AN40">
        <v>0.43998999999999994</v>
      </c>
      <c r="AO40">
        <v>0</v>
      </c>
      <c r="AP40">
        <v>0.47161295999999997</v>
      </c>
      <c r="AQ40">
        <v>19.098039999999997</v>
      </c>
      <c r="AR40">
        <v>1.0161216</v>
      </c>
      <c r="AS40">
        <v>3.0953051999999999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34.157136699391813</v>
      </c>
      <c r="BB40">
        <f t="shared" si="0"/>
        <v>821.91079305307505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9.4054566687909684</v>
      </c>
      <c r="L41">
        <v>578.49343283287237</v>
      </c>
      <c r="M41">
        <v>28.225017580626385</v>
      </c>
      <c r="N41">
        <v>36.241212341800562</v>
      </c>
      <c r="O41">
        <v>0</v>
      </c>
      <c r="P41">
        <v>31.753195772521387</v>
      </c>
      <c r="Q41">
        <v>6.6903543553008591</v>
      </c>
      <c r="R41">
        <v>13.005461778432817</v>
      </c>
      <c r="S41">
        <v>8.1024063930544603</v>
      </c>
      <c r="T41">
        <v>0</v>
      </c>
      <c r="U41">
        <v>25.707003283255396</v>
      </c>
      <c r="V41">
        <v>0</v>
      </c>
      <c r="W41">
        <v>0</v>
      </c>
      <c r="X41">
        <v>45.258818713811607</v>
      </c>
      <c r="Y41">
        <v>0</v>
      </c>
      <c r="Z41">
        <v>0</v>
      </c>
      <c r="AA41">
        <v>0</v>
      </c>
      <c r="AB41">
        <v>4.0078511199999998</v>
      </c>
      <c r="AC41">
        <v>2.9691613119999998</v>
      </c>
      <c r="AD41">
        <v>0</v>
      </c>
      <c r="AE41">
        <v>1.1808732000000002</v>
      </c>
      <c r="AF41">
        <v>5.4449999999999994</v>
      </c>
      <c r="AG41">
        <v>13.30309344</v>
      </c>
      <c r="AH41">
        <v>0</v>
      </c>
      <c r="AI41">
        <v>0</v>
      </c>
      <c r="AJ41">
        <v>0</v>
      </c>
      <c r="AK41">
        <v>15.766649999999998</v>
      </c>
      <c r="AL41">
        <v>0</v>
      </c>
      <c r="AM41">
        <v>0</v>
      </c>
      <c r="AN41">
        <v>0.43998999999999994</v>
      </c>
      <c r="AO41">
        <v>0</v>
      </c>
      <c r="AP41">
        <v>0.47161295999999997</v>
      </c>
      <c r="AQ41">
        <v>19.098039999999997</v>
      </c>
      <c r="AR41">
        <v>12.193459199999999</v>
      </c>
      <c r="AS41">
        <v>4.993759056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34.423825053791823</v>
      </c>
      <c r="BB41">
        <f t="shared" si="0"/>
        <v>828.32802495467513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9.4054566687909684</v>
      </c>
      <c r="L42">
        <v>578.49343283287237</v>
      </c>
      <c r="M42">
        <v>28.225017580626385</v>
      </c>
      <c r="N42">
        <v>36.241212341800562</v>
      </c>
      <c r="O42">
        <v>0</v>
      </c>
      <c r="P42">
        <v>31.753195772521387</v>
      </c>
      <c r="Q42">
        <v>6.6903543553008591</v>
      </c>
      <c r="R42">
        <v>13.005461778432817</v>
      </c>
      <c r="S42">
        <v>8.1024063930544603</v>
      </c>
      <c r="T42">
        <v>0</v>
      </c>
      <c r="U42">
        <v>25.707003283255396</v>
      </c>
      <c r="V42">
        <v>0</v>
      </c>
      <c r="W42">
        <v>0</v>
      </c>
      <c r="X42">
        <v>45.258818713811607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5.4449999999999994</v>
      </c>
      <c r="AG42">
        <v>13.30309344</v>
      </c>
      <c r="AH42">
        <v>0</v>
      </c>
      <c r="AI42">
        <v>0</v>
      </c>
      <c r="AJ42">
        <v>0</v>
      </c>
      <c r="AK42">
        <v>15.766649999999998</v>
      </c>
      <c r="AL42">
        <v>0</v>
      </c>
      <c r="AM42">
        <v>0</v>
      </c>
      <c r="AN42">
        <v>0.43998999999999994</v>
      </c>
      <c r="AO42">
        <v>0</v>
      </c>
      <c r="AP42">
        <v>0.47161295999999997</v>
      </c>
      <c r="AQ42">
        <v>19.098039999999997</v>
      </c>
      <c r="AR42">
        <v>12.193459199999999</v>
      </c>
      <c r="AS42">
        <v>4.993759056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34.145442096991822</v>
      </c>
      <c r="BB42">
        <f t="shared" si="0"/>
        <v>821.62939547947508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9.4054566687909684</v>
      </c>
      <c r="L43">
        <v>578.49343283287237</v>
      </c>
      <c r="M43">
        <v>28.225017580626385</v>
      </c>
      <c r="N43">
        <v>36.241212341800562</v>
      </c>
      <c r="O43">
        <v>0</v>
      </c>
      <c r="P43">
        <v>31.753195772521387</v>
      </c>
      <c r="Q43">
        <v>6.6903543553008591</v>
      </c>
      <c r="R43">
        <v>13.005461778432817</v>
      </c>
      <c r="S43">
        <v>8.1024063930544603</v>
      </c>
      <c r="T43">
        <v>0</v>
      </c>
      <c r="U43">
        <v>25.707003283255396</v>
      </c>
      <c r="V43">
        <v>0</v>
      </c>
      <c r="W43">
        <v>0</v>
      </c>
      <c r="X43">
        <v>45.258818713811607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5.4449999999999994</v>
      </c>
      <c r="AG43">
        <v>13.30309344</v>
      </c>
      <c r="AH43">
        <v>0</v>
      </c>
      <c r="AI43">
        <v>0</v>
      </c>
      <c r="AJ43">
        <v>0</v>
      </c>
      <c r="AK43">
        <v>15.766649999999998</v>
      </c>
      <c r="AL43">
        <v>0</v>
      </c>
      <c r="AM43">
        <v>0</v>
      </c>
      <c r="AN43">
        <v>0.43998999999999994</v>
      </c>
      <c r="AO43">
        <v>0</v>
      </c>
      <c r="AP43">
        <v>0.47161295999999997</v>
      </c>
      <c r="AQ43">
        <v>14.323530000000002</v>
      </c>
      <c r="AR43">
        <v>0.67741440000000008</v>
      </c>
      <c r="AS43">
        <v>4.993759056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33.49544874570929</v>
      </c>
      <c r="BB43">
        <f t="shared" si="0"/>
        <v>805.98883403075763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9.4054566687909684</v>
      </c>
      <c r="L44">
        <v>578.49343283287237</v>
      </c>
      <c r="M44">
        <v>28.225017580626385</v>
      </c>
      <c r="N44">
        <v>36.241212341800562</v>
      </c>
      <c r="O44">
        <v>0</v>
      </c>
      <c r="P44">
        <v>31.753195772521387</v>
      </c>
      <c r="Q44">
        <v>6.6903543553008591</v>
      </c>
      <c r="R44">
        <v>13.005461778432817</v>
      </c>
      <c r="S44">
        <v>8.1024063930544603</v>
      </c>
      <c r="T44">
        <v>0</v>
      </c>
      <c r="U44">
        <v>25.707003283255396</v>
      </c>
      <c r="V44">
        <v>0</v>
      </c>
      <c r="W44">
        <v>0</v>
      </c>
      <c r="X44">
        <v>45.258818713811607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5.4449999999999994</v>
      </c>
      <c r="AG44">
        <v>13.30309344</v>
      </c>
      <c r="AH44">
        <v>0</v>
      </c>
      <c r="AI44">
        <v>0</v>
      </c>
      <c r="AJ44">
        <v>0</v>
      </c>
      <c r="AK44">
        <v>15.766649999999998</v>
      </c>
      <c r="AL44">
        <v>0</v>
      </c>
      <c r="AM44">
        <v>0</v>
      </c>
      <c r="AN44">
        <v>0.43998999999999994</v>
      </c>
      <c r="AO44">
        <v>0</v>
      </c>
      <c r="AP44">
        <v>0.47161295999999997</v>
      </c>
      <c r="AQ44">
        <v>14.323530000000002</v>
      </c>
      <c r="AR44">
        <v>0.67741440000000008</v>
      </c>
      <c r="AS44">
        <v>4.993759056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33.49544874570929</v>
      </c>
      <c r="BB44">
        <f t="shared" si="0"/>
        <v>805.98883403075763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9.4054566687909684</v>
      </c>
      <c r="L45">
        <v>578.49343283287237</v>
      </c>
      <c r="M45">
        <v>28.225017580626385</v>
      </c>
      <c r="N45">
        <v>36.241212341800562</v>
      </c>
      <c r="O45">
        <v>0</v>
      </c>
      <c r="P45">
        <v>31.753195772521387</v>
      </c>
      <c r="Q45">
        <v>6.6903543553008591</v>
      </c>
      <c r="R45">
        <v>13.005461778432817</v>
      </c>
      <c r="S45">
        <v>8.1024063930544603</v>
      </c>
      <c r="T45">
        <v>0</v>
      </c>
      <c r="U45">
        <v>25.707003283255396</v>
      </c>
      <c r="V45">
        <v>0</v>
      </c>
      <c r="W45">
        <v>0</v>
      </c>
      <c r="X45">
        <v>45.258818713811607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5.4449999999999994</v>
      </c>
      <c r="AG45">
        <v>13.30309344</v>
      </c>
      <c r="AH45">
        <v>0</v>
      </c>
      <c r="AI45">
        <v>0</v>
      </c>
      <c r="AJ45">
        <v>0</v>
      </c>
      <c r="AK45">
        <v>15.766649999999998</v>
      </c>
      <c r="AL45">
        <v>0</v>
      </c>
      <c r="AM45">
        <v>0</v>
      </c>
      <c r="AN45">
        <v>0.43998999999999994</v>
      </c>
      <c r="AO45">
        <v>0</v>
      </c>
      <c r="AP45">
        <v>0.47161295999999997</v>
      </c>
      <c r="AQ45">
        <v>14.323530000000002</v>
      </c>
      <c r="AR45">
        <v>0.67741440000000008</v>
      </c>
      <c r="AS45">
        <v>1.5682879680000001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33.358772413709289</v>
      </c>
      <c r="BB45">
        <f t="shared" si="0"/>
        <v>802.70003927475761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9.4054566687909684</v>
      </c>
      <c r="L46">
        <v>578.49343283287237</v>
      </c>
      <c r="M46">
        <v>28.225017580626385</v>
      </c>
      <c r="N46">
        <v>36.241212341800562</v>
      </c>
      <c r="O46">
        <v>0</v>
      </c>
      <c r="P46">
        <v>31.753195772521387</v>
      </c>
      <c r="Q46">
        <v>6.6903543553008591</v>
      </c>
      <c r="R46">
        <v>13.005461778432817</v>
      </c>
      <c r="S46">
        <v>8.1024063930544603</v>
      </c>
      <c r="T46">
        <v>0</v>
      </c>
      <c r="U46">
        <v>25.707003283255396</v>
      </c>
      <c r="V46">
        <v>0</v>
      </c>
      <c r="W46">
        <v>0</v>
      </c>
      <c r="X46">
        <v>45.258818713811607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5.4449999999999994</v>
      </c>
      <c r="AG46">
        <v>13.30309344</v>
      </c>
      <c r="AH46">
        <v>0</v>
      </c>
      <c r="AI46">
        <v>0</v>
      </c>
      <c r="AJ46">
        <v>0</v>
      </c>
      <c r="AK46">
        <v>15.766649999999998</v>
      </c>
      <c r="AL46">
        <v>0</v>
      </c>
      <c r="AM46">
        <v>0</v>
      </c>
      <c r="AN46">
        <v>0.43998999999999994</v>
      </c>
      <c r="AO46">
        <v>0</v>
      </c>
      <c r="AP46">
        <v>0.47161295999999997</v>
      </c>
      <c r="AQ46">
        <v>14.323530000000002</v>
      </c>
      <c r="AR46">
        <v>0.67741440000000008</v>
      </c>
      <c r="AS46">
        <v>1.5682879680000001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33.358772413709289</v>
      </c>
      <c r="BB46">
        <f t="shared" si="0"/>
        <v>802.70003927475761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9.4054566687909684</v>
      </c>
      <c r="L47">
        <v>439.66299517046673</v>
      </c>
      <c r="M47">
        <v>28.225017580626385</v>
      </c>
      <c r="N47">
        <v>36.241212341800562</v>
      </c>
      <c r="O47">
        <v>0</v>
      </c>
      <c r="P47">
        <v>31.757220489081213</v>
      </c>
      <c r="Q47">
        <v>6.6903543553008591</v>
      </c>
      <c r="R47">
        <v>13.005461778432817</v>
      </c>
      <c r="S47">
        <v>8.1024063930544603</v>
      </c>
      <c r="T47">
        <v>0</v>
      </c>
      <c r="U47">
        <v>25.707003283255396</v>
      </c>
      <c r="V47">
        <v>0</v>
      </c>
      <c r="W47">
        <v>0</v>
      </c>
      <c r="X47">
        <v>45.258818713811607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2.7225000000000001</v>
      </c>
      <c r="AG47">
        <v>13.30309344</v>
      </c>
      <c r="AH47">
        <v>0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0.43998999999999994</v>
      </c>
      <c r="AO47">
        <v>0</v>
      </c>
      <c r="AP47">
        <v>0.47161295999999997</v>
      </c>
      <c r="AQ47">
        <v>14.323530000000002</v>
      </c>
      <c r="AR47">
        <v>0.67741440000000008</v>
      </c>
      <c r="AS47">
        <v>1.5682879680000001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27.71095450832777</v>
      </c>
      <c r="BB47">
        <f t="shared" si="0"/>
        <v>666.79894423429323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9.4054566687909684</v>
      </c>
      <c r="L48">
        <v>388.00509227510292</v>
      </c>
      <c r="M48">
        <v>28.225017580626385</v>
      </c>
      <c r="N48">
        <v>36.241212341800562</v>
      </c>
      <c r="O48">
        <v>0</v>
      </c>
      <c r="P48">
        <v>31.757220489081213</v>
      </c>
      <c r="Q48">
        <v>6.6903543553008591</v>
      </c>
      <c r="R48">
        <v>13.005461778432817</v>
      </c>
      <c r="S48">
        <v>8.1024063930544603</v>
      </c>
      <c r="T48">
        <v>0</v>
      </c>
      <c r="U48">
        <v>25.707003283255396</v>
      </c>
      <c r="V48">
        <v>0</v>
      </c>
      <c r="W48">
        <v>0</v>
      </c>
      <c r="X48">
        <v>45.258818713811607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2.7225000000000001</v>
      </c>
      <c r="AG48">
        <v>13.30309344</v>
      </c>
      <c r="AH48">
        <v>0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0.43998999999999994</v>
      </c>
      <c r="AO48">
        <v>0</v>
      </c>
      <c r="AP48">
        <v>0.70741944000000012</v>
      </c>
      <c r="AQ48">
        <v>11.26939</v>
      </c>
      <c r="AR48">
        <v>0.67741440000000008</v>
      </c>
      <c r="AS48">
        <v>1.5682879680000001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25.537424865909532</v>
      </c>
      <c r="BB48">
        <f t="shared" si="0"/>
        <v>614.49623746134762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9.4054566687909684</v>
      </c>
      <c r="L49">
        <v>382.72383002994712</v>
      </c>
      <c r="M49">
        <v>28.225017580626385</v>
      </c>
      <c r="N49">
        <v>36.241212341800562</v>
      </c>
      <c r="O49">
        <v>0</v>
      </c>
      <c r="P49">
        <v>31.757220489081213</v>
      </c>
      <c r="Q49">
        <v>6.6903543553008591</v>
      </c>
      <c r="R49">
        <v>13.005461778432817</v>
      </c>
      <c r="S49">
        <v>8.1024063930544603</v>
      </c>
      <c r="T49">
        <v>0</v>
      </c>
      <c r="U49">
        <v>25.707003283255396</v>
      </c>
      <c r="V49">
        <v>0</v>
      </c>
      <c r="W49">
        <v>0</v>
      </c>
      <c r="X49">
        <v>45.258818713811607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2.7225000000000001</v>
      </c>
      <c r="AG49">
        <v>13.30309344</v>
      </c>
      <c r="AH49">
        <v>0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0.43998999999999994</v>
      </c>
      <c r="AO49">
        <v>0</v>
      </c>
      <c r="AP49">
        <v>0.70741944000000012</v>
      </c>
      <c r="AQ49">
        <v>9.5490199999999987</v>
      </c>
      <c r="AR49">
        <v>0.67741440000000008</v>
      </c>
      <c r="AS49">
        <v>1.5682879680000001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25.258047866035319</v>
      </c>
      <c r="BB49">
        <f t="shared" si="0"/>
        <v>607.77398221606609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9.4054566687909684</v>
      </c>
      <c r="L50">
        <v>382.72383002994712</v>
      </c>
      <c r="M50">
        <v>28.225017580626385</v>
      </c>
      <c r="N50">
        <v>36.241212341800562</v>
      </c>
      <c r="O50">
        <v>0</v>
      </c>
      <c r="P50">
        <v>31.757220489081213</v>
      </c>
      <c r="Q50">
        <v>6.6903543553008591</v>
      </c>
      <c r="R50">
        <v>13.005461778432817</v>
      </c>
      <c r="S50">
        <v>8.1024063930544603</v>
      </c>
      <c r="T50">
        <v>0</v>
      </c>
      <c r="U50">
        <v>25.707003283255396</v>
      </c>
      <c r="V50">
        <v>0</v>
      </c>
      <c r="W50">
        <v>0</v>
      </c>
      <c r="X50">
        <v>45.258818713811607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2.7225000000000001</v>
      </c>
      <c r="AG50">
        <v>13.30309344</v>
      </c>
      <c r="AH50">
        <v>0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0.43998999999999994</v>
      </c>
      <c r="AO50">
        <v>0</v>
      </c>
      <c r="AP50">
        <v>0.70741944000000012</v>
      </c>
      <c r="AQ50">
        <v>4.7745099999999994</v>
      </c>
      <c r="AR50">
        <v>0.67741440000000008</v>
      </c>
      <c r="AS50">
        <v>1.5682879680000001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25.067544886352778</v>
      </c>
      <c r="BB50">
        <f t="shared" si="0"/>
        <v>603.1899751957485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9.4054566687909684</v>
      </c>
      <c r="L51">
        <v>382.72383002994712</v>
      </c>
      <c r="M51">
        <v>28.225970791350619</v>
      </c>
      <c r="N51">
        <v>36.239583333333336</v>
      </c>
      <c r="O51">
        <v>0</v>
      </c>
      <c r="P51">
        <v>31.90305362151873</v>
      </c>
      <c r="Q51">
        <v>6.6903543553008591</v>
      </c>
      <c r="R51">
        <v>13.005461778432817</v>
      </c>
      <c r="S51">
        <v>8.1024063930544603</v>
      </c>
      <c r="T51">
        <v>0</v>
      </c>
      <c r="U51">
        <v>25.707003283255396</v>
      </c>
      <c r="V51">
        <v>0</v>
      </c>
      <c r="W51">
        <v>0</v>
      </c>
      <c r="X51">
        <v>45.258818713811607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2.7225000000000001</v>
      </c>
      <c r="AG51">
        <v>13.30309344</v>
      </c>
      <c r="AH51">
        <v>0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0.43998999999999994</v>
      </c>
      <c r="AO51">
        <v>0</v>
      </c>
      <c r="AP51">
        <v>0.70741944000000012</v>
      </c>
      <c r="AQ51">
        <v>0</v>
      </c>
      <c r="AR51">
        <v>0.67741440000000008</v>
      </c>
      <c r="AS51">
        <v>1.5682879680000001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24.882834022504706</v>
      </c>
      <c r="BB51">
        <f t="shared" si="0"/>
        <v>598.74533339429115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9.4054566687909684</v>
      </c>
      <c r="L52">
        <v>382.72383002994712</v>
      </c>
      <c r="M52">
        <v>28.225970791350619</v>
      </c>
      <c r="N52">
        <v>36.239583333333336</v>
      </c>
      <c r="O52">
        <v>0</v>
      </c>
      <c r="P52">
        <v>31.90305362151873</v>
      </c>
      <c r="Q52">
        <v>6.6903543553008591</v>
      </c>
      <c r="R52">
        <v>13.005461778432817</v>
      </c>
      <c r="S52">
        <v>8.1024063930544603</v>
      </c>
      <c r="T52">
        <v>0</v>
      </c>
      <c r="U52">
        <v>25.707003283255396</v>
      </c>
      <c r="V52">
        <v>0</v>
      </c>
      <c r="W52">
        <v>0</v>
      </c>
      <c r="X52">
        <v>45.258818713811607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2.7225000000000001</v>
      </c>
      <c r="AG52">
        <v>13.30309344</v>
      </c>
      <c r="AH52">
        <v>0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0.43998999999999994</v>
      </c>
      <c r="AO52">
        <v>0</v>
      </c>
      <c r="AP52">
        <v>0.70741944000000012</v>
      </c>
      <c r="AQ52">
        <v>0</v>
      </c>
      <c r="AR52">
        <v>0.67741440000000008</v>
      </c>
      <c r="AS52">
        <v>1.5682879680000001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24.882834022504706</v>
      </c>
      <c r="BB52">
        <f t="shared" si="0"/>
        <v>598.74533339429115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9.4054566687909684</v>
      </c>
      <c r="L53">
        <v>382.72383002994712</v>
      </c>
      <c r="M53">
        <v>28.225970791350619</v>
      </c>
      <c r="N53">
        <v>36.239583333333336</v>
      </c>
      <c r="O53">
        <v>0</v>
      </c>
      <c r="P53">
        <v>31.90305362151873</v>
      </c>
      <c r="Q53">
        <v>6.6903543553008591</v>
      </c>
      <c r="R53">
        <v>13.005461778432817</v>
      </c>
      <c r="S53">
        <v>8.1024063930544603</v>
      </c>
      <c r="T53">
        <v>0</v>
      </c>
      <c r="U53">
        <v>25.707003283255396</v>
      </c>
      <c r="V53">
        <v>0</v>
      </c>
      <c r="W53">
        <v>0</v>
      </c>
      <c r="X53">
        <v>45.258818713811607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2.7225000000000001</v>
      </c>
      <c r="AG53">
        <v>13.30309344</v>
      </c>
      <c r="AH53">
        <v>0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0.43998999999999994</v>
      </c>
      <c r="AO53">
        <v>0</v>
      </c>
      <c r="AP53">
        <v>2.1615593999999998</v>
      </c>
      <c r="AQ53">
        <v>0</v>
      </c>
      <c r="AR53">
        <v>0.67741440000000008</v>
      </c>
      <c r="AS53">
        <v>1.5682879680000001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24.940854197704706</v>
      </c>
      <c r="BB53">
        <f t="shared" si="0"/>
        <v>600.14145317909117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9.4054566687909684</v>
      </c>
      <c r="L54">
        <v>382.72383002994712</v>
      </c>
      <c r="M54">
        <v>28.225970791350619</v>
      </c>
      <c r="N54">
        <v>36.239583333333336</v>
      </c>
      <c r="O54">
        <v>0</v>
      </c>
      <c r="P54">
        <v>31.90305362151873</v>
      </c>
      <c r="Q54">
        <v>6.6903543553008591</v>
      </c>
      <c r="R54">
        <v>13.005461778432817</v>
      </c>
      <c r="S54">
        <v>8.1024063930544603</v>
      </c>
      <c r="T54">
        <v>0</v>
      </c>
      <c r="U54">
        <v>25.707003283255396</v>
      </c>
      <c r="V54">
        <v>0</v>
      </c>
      <c r="W54">
        <v>0</v>
      </c>
      <c r="X54">
        <v>45.258818713811607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2.7225000000000001</v>
      </c>
      <c r="AG54">
        <v>13.30309344</v>
      </c>
      <c r="AH54">
        <v>0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0.43998999999999994</v>
      </c>
      <c r="AO54">
        <v>0</v>
      </c>
      <c r="AP54">
        <v>2.1615593999999998</v>
      </c>
      <c r="AQ54">
        <v>0</v>
      </c>
      <c r="AR54">
        <v>0.67741440000000008</v>
      </c>
      <c r="AS54">
        <v>1.5682879680000001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24.940854197704706</v>
      </c>
      <c r="BB54">
        <f t="shared" si="0"/>
        <v>600.14145317909117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9.4054566687909684</v>
      </c>
      <c r="L55">
        <v>382.72383002994712</v>
      </c>
      <c r="M55">
        <v>28.225970791350619</v>
      </c>
      <c r="N55">
        <v>36.239583333333336</v>
      </c>
      <c r="O55">
        <v>0</v>
      </c>
      <c r="P55">
        <v>31.90305362151873</v>
      </c>
      <c r="Q55">
        <v>6.6903543553008591</v>
      </c>
      <c r="R55">
        <v>13.005461778432817</v>
      </c>
      <c r="S55">
        <v>8.1024063930544603</v>
      </c>
      <c r="T55">
        <v>0</v>
      </c>
      <c r="U55">
        <v>25.707003283255396</v>
      </c>
      <c r="V55">
        <v>0</v>
      </c>
      <c r="W55">
        <v>0</v>
      </c>
      <c r="X55">
        <v>45.258818713811607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2.7225000000000001</v>
      </c>
      <c r="AG55">
        <v>13.30309344</v>
      </c>
      <c r="AH55">
        <v>0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0.43998999999999994</v>
      </c>
      <c r="AO55">
        <v>0</v>
      </c>
      <c r="AP55">
        <v>0.78602159999999999</v>
      </c>
      <c r="AQ55">
        <v>0</v>
      </c>
      <c r="AR55">
        <v>0.67741440000000008</v>
      </c>
      <c r="AS55">
        <v>1.5682879680000001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24.885970438904707</v>
      </c>
      <c r="BB55">
        <f t="shared" si="0"/>
        <v>598.82079913789119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9.4054566687909684</v>
      </c>
      <c r="L56">
        <v>300.00048637580318</v>
      </c>
      <c r="M56">
        <v>28.225970791350619</v>
      </c>
      <c r="N56">
        <v>36.239583333333336</v>
      </c>
      <c r="O56">
        <v>0</v>
      </c>
      <c r="P56">
        <v>31.90305362151873</v>
      </c>
      <c r="Q56">
        <v>6.6915865099457505</v>
      </c>
      <c r="R56">
        <v>13.005294645620554</v>
      </c>
      <c r="S56">
        <v>8.0997313883299782</v>
      </c>
      <c r="T56">
        <v>0</v>
      </c>
      <c r="U56">
        <v>25.707003283255396</v>
      </c>
      <c r="V56">
        <v>0</v>
      </c>
      <c r="W56">
        <v>0</v>
      </c>
      <c r="X56">
        <v>45.258818713811607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2.7225000000000001</v>
      </c>
      <c r="AG56">
        <v>13.30309344</v>
      </c>
      <c r="AH56">
        <v>0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0.43998999999999994</v>
      </c>
      <c r="AO56">
        <v>0</v>
      </c>
      <c r="AP56">
        <v>0.78602159999999999</v>
      </c>
      <c r="AQ56">
        <v>0</v>
      </c>
      <c r="AR56">
        <v>0.67741440000000008</v>
      </c>
      <c r="AS56">
        <v>1.5682879680000001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21.585189227013771</v>
      </c>
      <c r="BB56">
        <f t="shared" si="0"/>
        <v>519.39662671274641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9.4054566687909684</v>
      </c>
      <c r="L57">
        <v>280.00058749210359</v>
      </c>
      <c r="M57">
        <v>28.225970791350619</v>
      </c>
      <c r="N57">
        <v>36.239583333333336</v>
      </c>
      <c r="O57">
        <v>0</v>
      </c>
      <c r="P57">
        <v>31.90305362151873</v>
      </c>
      <c r="Q57">
        <v>6.6915865099457505</v>
      </c>
      <c r="R57">
        <v>13.005294645620554</v>
      </c>
      <c r="S57">
        <v>8.0997313883299782</v>
      </c>
      <c r="T57">
        <v>0</v>
      </c>
      <c r="U57">
        <v>25.707003283255396</v>
      </c>
      <c r="V57">
        <v>0</v>
      </c>
      <c r="W57">
        <v>0</v>
      </c>
      <c r="X57">
        <v>45.258818713811607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2.7225000000000001</v>
      </c>
      <c r="AG57">
        <v>13.30309344</v>
      </c>
      <c r="AH57">
        <v>0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0.43998999999999994</v>
      </c>
      <c r="AO57">
        <v>0</v>
      </c>
      <c r="AP57">
        <v>0.78602159999999999</v>
      </c>
      <c r="AQ57">
        <v>0</v>
      </c>
      <c r="AR57">
        <v>0.67741440000000008</v>
      </c>
      <c r="AS57">
        <v>1.5682879680000001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20.787178972950372</v>
      </c>
      <c r="BB57">
        <f t="shared" si="0"/>
        <v>500.19473808311017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9.4053764680211422</v>
      </c>
      <c r="L58">
        <v>300.00048637580318</v>
      </c>
      <c r="M58">
        <v>28.225970791350619</v>
      </c>
      <c r="N58">
        <v>36.239583333333336</v>
      </c>
      <c r="O58">
        <v>0</v>
      </c>
      <c r="P58">
        <v>31.90305362151873</v>
      </c>
      <c r="Q58">
        <v>6.6915865099457505</v>
      </c>
      <c r="R58">
        <v>13.005294645620554</v>
      </c>
      <c r="S58">
        <v>8.0997313883299782</v>
      </c>
      <c r="T58">
        <v>0</v>
      </c>
      <c r="U58">
        <v>25.707003283255396</v>
      </c>
      <c r="V58">
        <v>0</v>
      </c>
      <c r="W58">
        <v>0</v>
      </c>
      <c r="X58">
        <v>45.258818713811607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2.7225000000000001</v>
      </c>
      <c r="AG58">
        <v>13.30309344</v>
      </c>
      <c r="AH58">
        <v>0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0.43998999999999994</v>
      </c>
      <c r="AO58">
        <v>0</v>
      </c>
      <c r="AP58">
        <v>0.78602159999999999</v>
      </c>
      <c r="AQ58">
        <v>0</v>
      </c>
      <c r="AR58">
        <v>0.67741440000000008</v>
      </c>
      <c r="AS58">
        <v>1.5682879680000001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21.585186022520197</v>
      </c>
      <c r="BB58">
        <f t="shared" si="0"/>
        <v>519.39654971647008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9.4053484912175342</v>
      </c>
      <c r="L59">
        <v>320.00044208239404</v>
      </c>
      <c r="M59">
        <v>28.225970791350619</v>
      </c>
      <c r="N59">
        <v>36.239583333333336</v>
      </c>
      <c r="O59">
        <v>0</v>
      </c>
      <c r="P59">
        <v>31.90305362151873</v>
      </c>
      <c r="Q59">
        <v>6.6915865099457505</v>
      </c>
      <c r="R59">
        <v>13.005294645620554</v>
      </c>
      <c r="S59">
        <v>8.0997313883299782</v>
      </c>
      <c r="T59">
        <v>0</v>
      </c>
      <c r="U59">
        <v>25.707003283255396</v>
      </c>
      <c r="V59">
        <v>0</v>
      </c>
      <c r="W59">
        <v>0</v>
      </c>
      <c r="X59">
        <v>45.258818713811607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2.7225000000000001</v>
      </c>
      <c r="AG59">
        <v>13.30309344</v>
      </c>
      <c r="AH59">
        <v>0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0.43998999999999994</v>
      </c>
      <c r="AO59">
        <v>0</v>
      </c>
      <c r="AP59">
        <v>0.78602159999999999</v>
      </c>
      <c r="AQ59">
        <v>0</v>
      </c>
      <c r="AR59">
        <v>0.67741440000000008</v>
      </c>
      <c r="AS59">
        <v>1.5682879680000001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22.38323875675573</v>
      </c>
      <c r="BB59">
        <f t="shared" si="0"/>
        <v>538.59842471202171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9.4053484912175342</v>
      </c>
      <c r="L60">
        <v>320.00044208239404</v>
      </c>
      <c r="M60">
        <v>28.225970791350619</v>
      </c>
      <c r="N60">
        <v>36.239583333333336</v>
      </c>
      <c r="O60">
        <v>0</v>
      </c>
      <c r="P60">
        <v>31.90305362151873</v>
      </c>
      <c r="Q60">
        <v>6.6915865099457505</v>
      </c>
      <c r="R60">
        <v>13.005294645620554</v>
      </c>
      <c r="S60">
        <v>8.0997313883299782</v>
      </c>
      <c r="T60">
        <v>0</v>
      </c>
      <c r="U60">
        <v>25.707003283255396</v>
      </c>
      <c r="V60">
        <v>0</v>
      </c>
      <c r="W60">
        <v>0</v>
      </c>
      <c r="X60">
        <v>45.258818713811607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2.7225000000000001</v>
      </c>
      <c r="AG60">
        <v>13.30309344</v>
      </c>
      <c r="AH60">
        <v>0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0.43998999999999994</v>
      </c>
      <c r="AO60">
        <v>0</v>
      </c>
      <c r="AP60">
        <v>0.78602159999999999</v>
      </c>
      <c r="AQ60">
        <v>0</v>
      </c>
      <c r="AR60">
        <v>0.67741440000000008</v>
      </c>
      <c r="AS60">
        <v>1.5682879680000001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22.38323875675573</v>
      </c>
      <c r="BB60">
        <f t="shared" si="0"/>
        <v>538.59842471202171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9.4053484912175342</v>
      </c>
      <c r="L61">
        <v>320.00044208239404</v>
      </c>
      <c r="M61">
        <v>28.225970791350619</v>
      </c>
      <c r="N61">
        <v>36.239583333333336</v>
      </c>
      <c r="O61">
        <v>0</v>
      </c>
      <c r="P61">
        <v>31.90305362151873</v>
      </c>
      <c r="Q61">
        <v>6.6915865099457505</v>
      </c>
      <c r="R61">
        <v>13.005294645620554</v>
      </c>
      <c r="S61">
        <v>8.0997313883299782</v>
      </c>
      <c r="T61">
        <v>0</v>
      </c>
      <c r="U61">
        <v>25.707003283255396</v>
      </c>
      <c r="V61">
        <v>0</v>
      </c>
      <c r="W61">
        <v>0</v>
      </c>
      <c r="X61">
        <v>45.258818713811607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2.7225000000000001</v>
      </c>
      <c r="AG61">
        <v>13.30309344</v>
      </c>
      <c r="AH61">
        <v>0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0.43998999999999994</v>
      </c>
      <c r="AO61">
        <v>0</v>
      </c>
      <c r="AP61">
        <v>2.1615593999999998</v>
      </c>
      <c r="AQ61">
        <v>0</v>
      </c>
      <c r="AR61">
        <v>0.67741440000000008</v>
      </c>
      <c r="AS61">
        <v>1.5682879680000001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22.43812251555573</v>
      </c>
      <c r="BB61">
        <f t="shared" si="0"/>
        <v>539.9190787532217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9.4053484912175342</v>
      </c>
      <c r="L62">
        <v>320.00044208239404</v>
      </c>
      <c r="M62">
        <v>28.225970791350619</v>
      </c>
      <c r="N62">
        <v>36.239583333333336</v>
      </c>
      <c r="O62">
        <v>0</v>
      </c>
      <c r="P62">
        <v>31.90305362151873</v>
      </c>
      <c r="Q62">
        <v>6.6915865099457505</v>
      </c>
      <c r="R62">
        <v>13.005294645620554</v>
      </c>
      <c r="S62">
        <v>8.0997313883299782</v>
      </c>
      <c r="T62">
        <v>0</v>
      </c>
      <c r="U62">
        <v>25.707003283255396</v>
      </c>
      <c r="V62">
        <v>0</v>
      </c>
      <c r="W62">
        <v>0</v>
      </c>
      <c r="X62">
        <v>45.258818713811607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2.7225000000000001</v>
      </c>
      <c r="AG62">
        <v>13.30309344</v>
      </c>
      <c r="AH62">
        <v>0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0.43998999999999994</v>
      </c>
      <c r="AO62">
        <v>0</v>
      </c>
      <c r="AP62">
        <v>2.1615593999999998</v>
      </c>
      <c r="AQ62">
        <v>0</v>
      </c>
      <c r="AR62">
        <v>0.67741440000000008</v>
      </c>
      <c r="AS62">
        <v>1.5682879680000001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22.43812251555573</v>
      </c>
      <c r="BB62">
        <f t="shared" si="0"/>
        <v>539.9190787532217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9.4054566687909684</v>
      </c>
      <c r="L63">
        <v>320.00123254884033</v>
      </c>
      <c r="M63">
        <v>28.225970791350619</v>
      </c>
      <c r="N63">
        <v>36.239583333333336</v>
      </c>
      <c r="O63">
        <v>0</v>
      </c>
      <c r="P63">
        <v>31.90305362151873</v>
      </c>
      <c r="Q63">
        <v>6.6915865099457505</v>
      </c>
      <c r="R63">
        <v>13.005294645620554</v>
      </c>
      <c r="S63">
        <v>8.0997313883299782</v>
      </c>
      <c r="T63">
        <v>0</v>
      </c>
      <c r="U63">
        <v>25.707003283255396</v>
      </c>
      <c r="V63">
        <v>0</v>
      </c>
      <c r="W63">
        <v>0</v>
      </c>
      <c r="X63">
        <v>45.258818713811607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2.7225000000000001</v>
      </c>
      <c r="AG63">
        <v>13.30309344</v>
      </c>
      <c r="AH63">
        <v>0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0.43998999999999994</v>
      </c>
      <c r="AO63">
        <v>0</v>
      </c>
      <c r="AP63">
        <v>2.1615593999999998</v>
      </c>
      <c r="AQ63">
        <v>0</v>
      </c>
      <c r="AR63">
        <v>0.67741440000000008</v>
      </c>
      <c r="AS63">
        <v>1.5682879680000001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22.438180330648702</v>
      </c>
      <c r="BB63">
        <f t="shared" si="0"/>
        <v>539.91991958214851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9.4054566687909684</v>
      </c>
      <c r="L64">
        <v>340.00153203423997</v>
      </c>
      <c r="M64">
        <v>28.225970791350619</v>
      </c>
      <c r="N64">
        <v>36.239583333333336</v>
      </c>
      <c r="O64">
        <v>0</v>
      </c>
      <c r="P64">
        <v>31.90305362151873</v>
      </c>
      <c r="Q64">
        <v>6.6915865099457505</v>
      </c>
      <c r="R64">
        <v>13.005294645620554</v>
      </c>
      <c r="S64">
        <v>8.0997313883299782</v>
      </c>
      <c r="T64">
        <v>0</v>
      </c>
      <c r="U64">
        <v>25.707003283255396</v>
      </c>
      <c r="V64">
        <v>0</v>
      </c>
      <c r="W64">
        <v>0</v>
      </c>
      <c r="X64">
        <v>45.258818713811607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2.7225000000000001</v>
      </c>
      <c r="AG64">
        <v>13.30309344</v>
      </c>
      <c r="AH64">
        <v>0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0.43998999999999994</v>
      </c>
      <c r="AO64">
        <v>0</v>
      </c>
      <c r="AP64">
        <v>0.98252699999999993</v>
      </c>
      <c r="AQ64">
        <v>0</v>
      </c>
      <c r="AR64">
        <v>0.67741440000000008</v>
      </c>
      <c r="AS64">
        <v>1.5682879680000001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23.18905724098159</v>
      </c>
      <c r="BB64">
        <f t="shared" si="0"/>
        <v>557.9903097572153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9.4054566687909684</v>
      </c>
      <c r="L65">
        <v>350.00435173772991</v>
      </c>
      <c r="M65">
        <v>28.225970791350619</v>
      </c>
      <c r="N65">
        <v>36.239583333333336</v>
      </c>
      <c r="O65">
        <v>0</v>
      </c>
      <c r="P65">
        <v>31.90305362151873</v>
      </c>
      <c r="Q65">
        <v>6.6903543553008591</v>
      </c>
      <c r="R65">
        <v>13.005461778432817</v>
      </c>
      <c r="S65">
        <v>8.1024063930544603</v>
      </c>
      <c r="T65">
        <v>0</v>
      </c>
      <c r="U65">
        <v>25.707003283255396</v>
      </c>
      <c r="V65">
        <v>0</v>
      </c>
      <c r="W65">
        <v>0</v>
      </c>
      <c r="X65">
        <v>45.258818713811607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2.7225000000000001</v>
      </c>
      <c r="AG65">
        <v>13.30309344</v>
      </c>
      <c r="AH65">
        <v>0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0.43998999999999994</v>
      </c>
      <c r="AO65">
        <v>0</v>
      </c>
      <c r="AP65">
        <v>0.78602159999999999</v>
      </c>
      <c r="AQ65">
        <v>0</v>
      </c>
      <c r="AR65">
        <v>0.67741440000000008</v>
      </c>
      <c r="AS65">
        <v>1.5682879680000001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23.580393429846055</v>
      </c>
      <c r="BB65">
        <f t="shared" si="0"/>
        <v>567.40689785473262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9.4054566687909684</v>
      </c>
      <c r="L66">
        <v>360.00426836957371</v>
      </c>
      <c r="M66">
        <v>28.225970791350619</v>
      </c>
      <c r="N66">
        <v>36.239583333333336</v>
      </c>
      <c r="O66">
        <v>0</v>
      </c>
      <c r="P66">
        <v>31.90305362151873</v>
      </c>
      <c r="Q66">
        <v>6.6903543553008591</v>
      </c>
      <c r="R66">
        <v>13.005461778432817</v>
      </c>
      <c r="S66">
        <v>8.1024063930544603</v>
      </c>
      <c r="T66">
        <v>0</v>
      </c>
      <c r="U66">
        <v>25.707003283255396</v>
      </c>
      <c r="V66">
        <v>0</v>
      </c>
      <c r="W66">
        <v>0</v>
      </c>
      <c r="X66">
        <v>45.258818713811607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2.7225000000000001</v>
      </c>
      <c r="AG66">
        <v>13.30309344</v>
      </c>
      <c r="AH66">
        <v>0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0.43998999999999994</v>
      </c>
      <c r="AO66">
        <v>0</v>
      </c>
      <c r="AP66">
        <v>0.55021511999999995</v>
      </c>
      <c r="AQ66">
        <v>0</v>
      </c>
      <c r="AR66">
        <v>0.67741440000000008</v>
      </c>
      <c r="AS66">
        <v>1.5682879680000001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23.969981467856609</v>
      </c>
      <c r="BB66">
        <f t="shared" si="0"/>
        <v>576.78141996856573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9.4054566687909684</v>
      </c>
      <c r="L67">
        <v>330.00453083197363</v>
      </c>
      <c r="M67">
        <v>28.225970791350619</v>
      </c>
      <c r="N67">
        <v>36.239583333333336</v>
      </c>
      <c r="O67">
        <v>0</v>
      </c>
      <c r="P67">
        <v>31.90305362151873</v>
      </c>
      <c r="Q67">
        <v>6.6903543553008591</v>
      </c>
      <c r="R67">
        <v>13.005461778432817</v>
      </c>
      <c r="S67">
        <v>8.1024063930544603</v>
      </c>
      <c r="T67">
        <v>0</v>
      </c>
      <c r="U67">
        <v>25.707003283255396</v>
      </c>
      <c r="V67">
        <v>0</v>
      </c>
      <c r="W67">
        <v>0</v>
      </c>
      <c r="X67">
        <v>45.258818713811607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2.7225000000000001</v>
      </c>
      <c r="AG67">
        <v>13.30309344</v>
      </c>
      <c r="AH67">
        <v>0</v>
      </c>
      <c r="AI67">
        <v>0</v>
      </c>
      <c r="AJ67">
        <v>0</v>
      </c>
      <c r="AK67">
        <v>15.766649999999998</v>
      </c>
      <c r="AL67">
        <v>0</v>
      </c>
      <c r="AM67">
        <v>0</v>
      </c>
      <c r="AN67">
        <v>0.43998999999999994</v>
      </c>
      <c r="AO67">
        <v>0</v>
      </c>
      <c r="AP67">
        <v>0.55021511999999995</v>
      </c>
      <c r="AQ67">
        <v>0</v>
      </c>
      <c r="AR67">
        <v>2.3709503999999999</v>
      </c>
      <c r="AS67">
        <v>1.5682879680000001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22.840564026506417</v>
      </c>
      <c r="BB67">
        <f t="shared" si="0"/>
        <v>549.60463587231595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9.4054566687909684</v>
      </c>
      <c r="L68">
        <v>382.72383002994712</v>
      </c>
      <c r="M68">
        <v>28.225970791350619</v>
      </c>
      <c r="N68">
        <v>36.239583333333336</v>
      </c>
      <c r="O68">
        <v>0</v>
      </c>
      <c r="P68">
        <v>31.90305362151873</v>
      </c>
      <c r="Q68">
        <v>6.6903543553008591</v>
      </c>
      <c r="R68">
        <v>13.005461778432817</v>
      </c>
      <c r="S68">
        <v>8.1024063930544603</v>
      </c>
      <c r="T68">
        <v>0</v>
      </c>
      <c r="U68">
        <v>25.707003283255396</v>
      </c>
      <c r="V68">
        <v>0</v>
      </c>
      <c r="W68">
        <v>0</v>
      </c>
      <c r="X68">
        <v>45.258818713811607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1.1808732000000002</v>
      </c>
      <c r="AF68">
        <v>2.7225000000000001</v>
      </c>
      <c r="AG68">
        <v>13.30309344</v>
      </c>
      <c r="AH68">
        <v>5.636468240000001</v>
      </c>
      <c r="AI68">
        <v>0</v>
      </c>
      <c r="AJ68">
        <v>0</v>
      </c>
      <c r="AK68">
        <v>15.766649999999998</v>
      </c>
      <c r="AL68">
        <v>0</v>
      </c>
      <c r="AM68">
        <v>0</v>
      </c>
      <c r="AN68">
        <v>0.43998999999999994</v>
      </c>
      <c r="AO68">
        <v>0</v>
      </c>
      <c r="AP68">
        <v>0.55021511999999995</v>
      </c>
      <c r="AQ68">
        <v>2.4162500000000002</v>
      </c>
      <c r="AR68">
        <v>2.3709503999999999</v>
      </c>
      <c r="AS68">
        <v>1.5682879680000001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25.26543724929201</v>
      </c>
      <c r="BB68">
        <f t="shared" ref="BB68:BB99" si="1">SUM(B68:AZ68)-BA68</f>
        <v>607.95178008750372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9.4054566687909684</v>
      </c>
      <c r="L69">
        <v>382.72383002994712</v>
      </c>
      <c r="M69">
        <v>28.225970791350619</v>
      </c>
      <c r="N69">
        <v>36.239583333333336</v>
      </c>
      <c r="O69">
        <v>0</v>
      </c>
      <c r="P69">
        <v>31.90305362151873</v>
      </c>
      <c r="Q69">
        <v>6.6903543553008591</v>
      </c>
      <c r="R69">
        <v>13.005461778432817</v>
      </c>
      <c r="S69">
        <v>8.1024063930544603</v>
      </c>
      <c r="T69">
        <v>0</v>
      </c>
      <c r="U69">
        <v>25.707003283255396</v>
      </c>
      <c r="V69">
        <v>0</v>
      </c>
      <c r="W69">
        <v>0</v>
      </c>
      <c r="X69">
        <v>45.258818713811607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1.1808732000000002</v>
      </c>
      <c r="AF69">
        <v>2.7225000000000001</v>
      </c>
      <c r="AG69">
        <v>13.30309344</v>
      </c>
      <c r="AH69">
        <v>7.1763281199999991</v>
      </c>
      <c r="AI69">
        <v>0</v>
      </c>
      <c r="AJ69">
        <v>0</v>
      </c>
      <c r="AK69">
        <v>15.766649999999998</v>
      </c>
      <c r="AL69">
        <v>0</v>
      </c>
      <c r="AM69">
        <v>0</v>
      </c>
      <c r="AN69">
        <v>0.43998999999999994</v>
      </c>
      <c r="AO69">
        <v>0</v>
      </c>
      <c r="AP69">
        <v>0.55021511999999995</v>
      </c>
      <c r="AQ69">
        <v>7.2487499999999994</v>
      </c>
      <c r="AR69">
        <v>2.3709503999999999</v>
      </c>
      <c r="AS69">
        <v>1.5682879680000001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25.519694687717401</v>
      </c>
      <c r="BB69">
        <f t="shared" si="1"/>
        <v>614.06988252907831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9.4054566687909684</v>
      </c>
      <c r="L70">
        <v>382.72383002994712</v>
      </c>
      <c r="M70">
        <v>28.225970791350619</v>
      </c>
      <c r="N70">
        <v>36.239583333333336</v>
      </c>
      <c r="O70">
        <v>0</v>
      </c>
      <c r="P70">
        <v>31.90305362151873</v>
      </c>
      <c r="Q70">
        <v>6.6903543553008591</v>
      </c>
      <c r="R70">
        <v>13.005461778432817</v>
      </c>
      <c r="S70">
        <v>8.1024063930544603</v>
      </c>
      <c r="T70">
        <v>0</v>
      </c>
      <c r="U70">
        <v>25.707003283255396</v>
      </c>
      <c r="V70">
        <v>0</v>
      </c>
      <c r="W70">
        <v>0</v>
      </c>
      <c r="X70">
        <v>45.258818713811607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1.1808732000000002</v>
      </c>
      <c r="AF70">
        <v>2.7225000000000001</v>
      </c>
      <c r="AG70">
        <v>13.30309344</v>
      </c>
      <c r="AH70">
        <v>14.352656239999998</v>
      </c>
      <c r="AI70">
        <v>0</v>
      </c>
      <c r="AJ70">
        <v>0</v>
      </c>
      <c r="AK70">
        <v>15.766649999999998</v>
      </c>
      <c r="AL70">
        <v>0</v>
      </c>
      <c r="AM70">
        <v>0</v>
      </c>
      <c r="AN70">
        <v>0.43998999999999994</v>
      </c>
      <c r="AO70">
        <v>0</v>
      </c>
      <c r="AP70">
        <v>0.55021511999999995</v>
      </c>
      <c r="AQ70">
        <v>11.114750000000001</v>
      </c>
      <c r="AR70">
        <v>2.3709503999999999</v>
      </c>
      <c r="AS70">
        <v>1.5682879680000001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25.960283607317404</v>
      </c>
      <c r="BB70">
        <f t="shared" si="1"/>
        <v>624.67162172947837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9.4054566687909684</v>
      </c>
      <c r="L71">
        <v>382.72383002994712</v>
      </c>
      <c r="M71">
        <v>28.225970791350619</v>
      </c>
      <c r="N71">
        <v>36.239583333333336</v>
      </c>
      <c r="O71">
        <v>0</v>
      </c>
      <c r="P71">
        <v>31.90305362151873</v>
      </c>
      <c r="Q71">
        <v>6.6903543553008591</v>
      </c>
      <c r="R71">
        <v>13.005461778432817</v>
      </c>
      <c r="S71">
        <v>8.1024063930544603</v>
      </c>
      <c r="T71">
        <v>0</v>
      </c>
      <c r="U71">
        <v>25.707003283255396</v>
      </c>
      <c r="V71">
        <v>0</v>
      </c>
      <c r="W71">
        <v>0</v>
      </c>
      <c r="X71">
        <v>45.258818713811607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2.8029358447999999</v>
      </c>
      <c r="AE71">
        <v>1.1808732000000002</v>
      </c>
      <c r="AF71">
        <v>5.4449999999999994</v>
      </c>
      <c r="AG71">
        <v>13.30309344</v>
      </c>
      <c r="AH71">
        <v>21.528984360000003</v>
      </c>
      <c r="AI71">
        <v>0</v>
      </c>
      <c r="AJ71">
        <v>0</v>
      </c>
      <c r="AK71">
        <v>15.766649999999998</v>
      </c>
      <c r="AL71">
        <v>0</v>
      </c>
      <c r="AM71">
        <v>0</v>
      </c>
      <c r="AN71">
        <v>0.43998999999999994</v>
      </c>
      <c r="AO71">
        <v>0</v>
      </c>
      <c r="AP71">
        <v>0.55021511999999995</v>
      </c>
      <c r="AQ71">
        <v>18.556799999999999</v>
      </c>
      <c r="AR71">
        <v>4.0644863999999998</v>
      </c>
      <c r="AS71">
        <v>1.5682879680000001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26.831593611227625</v>
      </c>
      <c r="BB71">
        <f t="shared" si="1"/>
        <v>645.63766169036819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9.4054566687909684</v>
      </c>
      <c r="L72">
        <v>382.72383002994712</v>
      </c>
      <c r="M72">
        <v>28.225970791350619</v>
      </c>
      <c r="N72">
        <v>36.239583333333336</v>
      </c>
      <c r="O72">
        <v>0</v>
      </c>
      <c r="P72">
        <v>31.90305362151873</v>
      </c>
      <c r="Q72">
        <v>6.6903543553008591</v>
      </c>
      <c r="R72">
        <v>13.005461778432817</v>
      </c>
      <c r="S72">
        <v>8.1024063930544603</v>
      </c>
      <c r="T72">
        <v>0</v>
      </c>
      <c r="U72">
        <v>25.707003283255396</v>
      </c>
      <c r="V72">
        <v>0</v>
      </c>
      <c r="W72">
        <v>0</v>
      </c>
      <c r="X72">
        <v>45.258818713811607</v>
      </c>
      <c r="Y72">
        <v>0</v>
      </c>
      <c r="Z72">
        <v>0</v>
      </c>
      <c r="AA72">
        <v>0</v>
      </c>
      <c r="AB72">
        <v>4.0405682719999998</v>
      </c>
      <c r="AC72">
        <v>2.9691613119999998</v>
      </c>
      <c r="AD72">
        <v>5.6058716895999998</v>
      </c>
      <c r="AE72">
        <v>6.6916148</v>
      </c>
      <c r="AF72">
        <v>8.1674999999999986</v>
      </c>
      <c r="AG72">
        <v>13.30309344</v>
      </c>
      <c r="AH72">
        <v>28.705312479999996</v>
      </c>
      <c r="AI72">
        <v>0.78111279999999994</v>
      </c>
      <c r="AJ72">
        <v>0</v>
      </c>
      <c r="AK72">
        <v>15.766649999999998</v>
      </c>
      <c r="AL72">
        <v>0</v>
      </c>
      <c r="AM72">
        <v>0</v>
      </c>
      <c r="AN72">
        <v>0.43998999999999994</v>
      </c>
      <c r="AO72">
        <v>0</v>
      </c>
      <c r="AP72">
        <v>0.55021511999999995</v>
      </c>
      <c r="AQ72">
        <v>19.098039999999997</v>
      </c>
      <c r="AR72">
        <v>4.0644863999999998</v>
      </c>
      <c r="AS72">
        <v>1.5682879680000001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27.890723112675836</v>
      </c>
      <c r="BB72">
        <f t="shared" si="1"/>
        <v>671.12312013771998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9.4054566687909684</v>
      </c>
      <c r="L73">
        <v>382.72383002994712</v>
      </c>
      <c r="M73">
        <v>28.225970791350619</v>
      </c>
      <c r="N73">
        <v>36.239583333333336</v>
      </c>
      <c r="O73">
        <v>0</v>
      </c>
      <c r="P73">
        <v>31.90305362151873</v>
      </c>
      <c r="Q73">
        <v>6.6903543553008591</v>
      </c>
      <c r="R73">
        <v>13.005461778432817</v>
      </c>
      <c r="S73">
        <v>8.1024063930544603</v>
      </c>
      <c r="T73">
        <v>0</v>
      </c>
      <c r="U73">
        <v>25.707003283255396</v>
      </c>
      <c r="V73">
        <v>0</v>
      </c>
      <c r="W73">
        <v>0</v>
      </c>
      <c r="X73">
        <v>45.258818713811607</v>
      </c>
      <c r="Y73">
        <v>0</v>
      </c>
      <c r="Z73">
        <v>0</v>
      </c>
      <c r="AA73">
        <v>0</v>
      </c>
      <c r="AB73">
        <v>8.0811365439999996</v>
      </c>
      <c r="AC73">
        <v>8.9164694943999994</v>
      </c>
      <c r="AD73">
        <v>8.4088075343999993</v>
      </c>
      <c r="AE73">
        <v>15.1671353808</v>
      </c>
      <c r="AF73">
        <v>9.3774999999999977</v>
      </c>
      <c r="AG73">
        <v>13.30309344</v>
      </c>
      <c r="AH73">
        <v>35.881640599999997</v>
      </c>
      <c r="AI73">
        <v>5.0772332000000002</v>
      </c>
      <c r="AJ73">
        <v>0</v>
      </c>
      <c r="AK73">
        <v>15.766649999999998</v>
      </c>
      <c r="AL73">
        <v>0</v>
      </c>
      <c r="AM73">
        <v>0</v>
      </c>
      <c r="AN73">
        <v>0.43998999999999994</v>
      </c>
      <c r="AO73">
        <v>0</v>
      </c>
      <c r="AP73">
        <v>0.47161295999999997</v>
      </c>
      <c r="AQ73">
        <v>19.098039999999997</v>
      </c>
      <c r="AR73">
        <v>4.0644863999999998</v>
      </c>
      <c r="AS73">
        <v>1.5682879680000001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29.242142905398754</v>
      </c>
      <c r="BB73">
        <f t="shared" si="1"/>
        <v>703.64187958499701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9.4054566687909684</v>
      </c>
      <c r="L74">
        <v>382.72383002994712</v>
      </c>
      <c r="M74">
        <v>28.225970791350619</v>
      </c>
      <c r="N74">
        <v>36.239583333333336</v>
      </c>
      <c r="O74">
        <v>0</v>
      </c>
      <c r="P74">
        <v>31.90305362151873</v>
      </c>
      <c r="Q74">
        <v>6.6903543553008591</v>
      </c>
      <c r="R74">
        <v>13.005461778432817</v>
      </c>
      <c r="S74">
        <v>8.1024063930544603</v>
      </c>
      <c r="T74">
        <v>0</v>
      </c>
      <c r="U74">
        <v>25.707003283255396</v>
      </c>
      <c r="V74">
        <v>0</v>
      </c>
      <c r="W74">
        <v>0</v>
      </c>
      <c r="X74">
        <v>45.258818713811607</v>
      </c>
      <c r="Y74">
        <v>0</v>
      </c>
      <c r="Z74">
        <v>0</v>
      </c>
      <c r="AA74">
        <v>0</v>
      </c>
      <c r="AB74">
        <v>12.121704815999999</v>
      </c>
      <c r="AC74">
        <v>8.9164694943999994</v>
      </c>
      <c r="AD74">
        <v>11.211743379200001</v>
      </c>
      <c r="AE74">
        <v>15.1671353808</v>
      </c>
      <c r="AF74">
        <v>9.3774999999999977</v>
      </c>
      <c r="AG74">
        <v>13.30309344</v>
      </c>
      <c r="AH74">
        <v>35.881640599999997</v>
      </c>
      <c r="AI74">
        <v>5.0772332000000002</v>
      </c>
      <c r="AJ74">
        <v>0</v>
      </c>
      <c r="AK74">
        <v>15.766649999999998</v>
      </c>
      <c r="AL74">
        <v>0</v>
      </c>
      <c r="AM74">
        <v>0</v>
      </c>
      <c r="AN74">
        <v>0.43998999999999994</v>
      </c>
      <c r="AO74">
        <v>0</v>
      </c>
      <c r="AP74">
        <v>0.47161295999999997</v>
      </c>
      <c r="AQ74">
        <v>19.098039999999997</v>
      </c>
      <c r="AR74">
        <v>4.0644863999999998</v>
      </c>
      <c r="AS74">
        <v>1.5682879680000001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29.515198586998757</v>
      </c>
      <c r="BB74">
        <f t="shared" si="1"/>
        <v>710.21232802019722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9.4054566687909684</v>
      </c>
      <c r="L75">
        <v>382.72383002994712</v>
      </c>
      <c r="M75">
        <v>28.225970791350619</v>
      </c>
      <c r="N75">
        <v>36.239583333333336</v>
      </c>
      <c r="O75">
        <v>0</v>
      </c>
      <c r="P75">
        <v>31.90305362151873</v>
      </c>
      <c r="Q75">
        <v>6.6903543553008591</v>
      </c>
      <c r="R75">
        <v>13.005461778432817</v>
      </c>
      <c r="S75">
        <v>8.1024063930544603</v>
      </c>
      <c r="T75">
        <v>0</v>
      </c>
      <c r="U75">
        <v>25.707003283255396</v>
      </c>
      <c r="V75">
        <v>0</v>
      </c>
      <c r="W75">
        <v>0</v>
      </c>
      <c r="X75">
        <v>45.258818713811607</v>
      </c>
      <c r="Y75">
        <v>0</v>
      </c>
      <c r="Z75">
        <v>0</v>
      </c>
      <c r="AA75">
        <v>0</v>
      </c>
      <c r="AB75">
        <v>12.121704815999999</v>
      </c>
      <c r="AC75">
        <v>8.9164694943999994</v>
      </c>
      <c r="AD75">
        <v>11.211743379200001</v>
      </c>
      <c r="AE75">
        <v>15.1671353808</v>
      </c>
      <c r="AF75">
        <v>9.3774999999999977</v>
      </c>
      <c r="AG75">
        <v>13.30309344</v>
      </c>
      <c r="AH75">
        <v>35.881640599999997</v>
      </c>
      <c r="AI75">
        <v>5.0772332000000002</v>
      </c>
      <c r="AJ75">
        <v>0</v>
      </c>
      <c r="AK75">
        <v>15.766649999999998</v>
      </c>
      <c r="AL75">
        <v>0</v>
      </c>
      <c r="AM75">
        <v>0</v>
      </c>
      <c r="AN75">
        <v>0.43998999999999994</v>
      </c>
      <c r="AO75">
        <v>0</v>
      </c>
      <c r="AP75">
        <v>0.47161295999999997</v>
      </c>
      <c r="AQ75">
        <v>19.098039999999997</v>
      </c>
      <c r="AR75">
        <v>5.4193151999999998</v>
      </c>
      <c r="AS75">
        <v>1.5682879680000001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29.569256440198757</v>
      </c>
      <c r="BB75">
        <f t="shared" si="1"/>
        <v>711.51309896699729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9.4054566687909684</v>
      </c>
      <c r="L76">
        <v>382.72383002994712</v>
      </c>
      <c r="M76">
        <v>28.225970791350619</v>
      </c>
      <c r="N76">
        <v>36.239583333333336</v>
      </c>
      <c r="O76">
        <v>0</v>
      </c>
      <c r="P76">
        <v>31.90305362151873</v>
      </c>
      <c r="Q76">
        <v>6.6903543553008591</v>
      </c>
      <c r="R76">
        <v>13.005461778432817</v>
      </c>
      <c r="S76">
        <v>8.1024063930544603</v>
      </c>
      <c r="T76">
        <v>0</v>
      </c>
      <c r="U76">
        <v>25.707003283255396</v>
      </c>
      <c r="V76">
        <v>0</v>
      </c>
      <c r="W76">
        <v>0</v>
      </c>
      <c r="X76">
        <v>45.258818713811607</v>
      </c>
      <c r="Y76">
        <v>0</v>
      </c>
      <c r="Z76">
        <v>0</v>
      </c>
      <c r="AA76">
        <v>0</v>
      </c>
      <c r="AB76">
        <v>12.121704815999999</v>
      </c>
      <c r="AC76">
        <v>8.9164694943999994</v>
      </c>
      <c r="AD76">
        <v>11.211743379200001</v>
      </c>
      <c r="AE76">
        <v>15.1671353808</v>
      </c>
      <c r="AF76">
        <v>9.3774999999999977</v>
      </c>
      <c r="AG76">
        <v>13.30309344</v>
      </c>
      <c r="AH76">
        <v>35.881640599999997</v>
      </c>
      <c r="AI76">
        <v>5.0772332000000002</v>
      </c>
      <c r="AJ76">
        <v>0</v>
      </c>
      <c r="AK76">
        <v>15.766649999999998</v>
      </c>
      <c r="AL76">
        <v>0</v>
      </c>
      <c r="AM76">
        <v>0</v>
      </c>
      <c r="AN76">
        <v>0.43998999999999994</v>
      </c>
      <c r="AO76">
        <v>0</v>
      </c>
      <c r="AP76">
        <v>0.47161295999999997</v>
      </c>
      <c r="AQ76">
        <v>19.098039999999997</v>
      </c>
      <c r="AR76">
        <v>5.4193151999999998</v>
      </c>
      <c r="AS76">
        <v>1.5682879680000001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29.569256440198757</v>
      </c>
      <c r="BB76">
        <f t="shared" si="1"/>
        <v>711.51309896699729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9.4054566687909684</v>
      </c>
      <c r="L77">
        <v>382.72383002994712</v>
      </c>
      <c r="M77">
        <v>28.225970791350619</v>
      </c>
      <c r="N77">
        <v>36.239583333333336</v>
      </c>
      <c r="O77">
        <v>0</v>
      </c>
      <c r="P77">
        <v>31.90305362151873</v>
      </c>
      <c r="Q77">
        <v>6.6903543553008591</v>
      </c>
      <c r="R77">
        <v>13.005461778432817</v>
      </c>
      <c r="S77">
        <v>8.1024063930544603</v>
      </c>
      <c r="T77">
        <v>0</v>
      </c>
      <c r="U77">
        <v>25.707003283255396</v>
      </c>
      <c r="V77">
        <v>0</v>
      </c>
      <c r="W77">
        <v>0</v>
      </c>
      <c r="X77">
        <v>45.258818713811607</v>
      </c>
      <c r="Y77">
        <v>0</v>
      </c>
      <c r="Z77">
        <v>0</v>
      </c>
      <c r="AA77">
        <v>0</v>
      </c>
      <c r="AB77">
        <v>12.121704815999999</v>
      </c>
      <c r="AC77">
        <v>8.9164694943999994</v>
      </c>
      <c r="AD77">
        <v>11.211743379200001</v>
      </c>
      <c r="AE77">
        <v>15.1671353808</v>
      </c>
      <c r="AF77">
        <v>9.3774999999999977</v>
      </c>
      <c r="AG77">
        <v>13.30309344</v>
      </c>
      <c r="AH77">
        <v>35.881640599999997</v>
      </c>
      <c r="AI77">
        <v>5.0772332000000002</v>
      </c>
      <c r="AJ77">
        <v>0</v>
      </c>
      <c r="AK77">
        <v>15.766649999999998</v>
      </c>
      <c r="AL77">
        <v>0</v>
      </c>
      <c r="AM77">
        <v>0</v>
      </c>
      <c r="AN77">
        <v>0.43998999999999994</v>
      </c>
      <c r="AO77">
        <v>0</v>
      </c>
      <c r="AP77">
        <v>0.47161295999999997</v>
      </c>
      <c r="AQ77">
        <v>19.098039999999997</v>
      </c>
      <c r="AR77">
        <v>4.0644863999999998</v>
      </c>
      <c r="AS77">
        <v>1.5682879680000001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29.515198586998757</v>
      </c>
      <c r="BB77">
        <f t="shared" si="1"/>
        <v>710.21232802019722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9.4054566687909684</v>
      </c>
      <c r="L78">
        <v>382.72383002994712</v>
      </c>
      <c r="M78">
        <v>28.225970791350619</v>
      </c>
      <c r="N78">
        <v>36.239583333333336</v>
      </c>
      <c r="O78">
        <v>0</v>
      </c>
      <c r="P78">
        <v>31.90305362151873</v>
      </c>
      <c r="Q78">
        <v>6.6903543553008591</v>
      </c>
      <c r="R78">
        <v>13.005461778432817</v>
      </c>
      <c r="S78">
        <v>8.1024063930544603</v>
      </c>
      <c r="T78">
        <v>0</v>
      </c>
      <c r="U78">
        <v>25.707003283255396</v>
      </c>
      <c r="V78">
        <v>0</v>
      </c>
      <c r="W78">
        <v>0</v>
      </c>
      <c r="X78">
        <v>45.258818713811607</v>
      </c>
      <c r="Y78">
        <v>0</v>
      </c>
      <c r="Z78">
        <v>0</v>
      </c>
      <c r="AA78">
        <v>0</v>
      </c>
      <c r="AB78">
        <v>8.0811365439999996</v>
      </c>
      <c r="AC78">
        <v>5.5085755919999997</v>
      </c>
      <c r="AD78">
        <v>11.211743379200001</v>
      </c>
      <c r="AE78">
        <v>15.1671353808</v>
      </c>
      <c r="AF78">
        <v>9.3774999999999977</v>
      </c>
      <c r="AG78">
        <v>13.30309344</v>
      </c>
      <c r="AH78">
        <v>35.881640599999997</v>
      </c>
      <c r="AI78">
        <v>5.0772332000000002</v>
      </c>
      <c r="AJ78">
        <v>0</v>
      </c>
      <c r="AK78">
        <v>15.766649999999998</v>
      </c>
      <c r="AL78">
        <v>0</v>
      </c>
      <c r="AM78">
        <v>0</v>
      </c>
      <c r="AN78">
        <v>0.43998999999999994</v>
      </c>
      <c r="AO78">
        <v>0</v>
      </c>
      <c r="AP78">
        <v>0.47161295999999997</v>
      </c>
      <c r="AQ78">
        <v>19.098039999999997</v>
      </c>
      <c r="AR78">
        <v>4.0644863999999998</v>
      </c>
      <c r="AS78">
        <v>1.5682879680000001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29.218004801798759</v>
      </c>
      <c r="BB78">
        <f t="shared" si="1"/>
        <v>703.06105963099697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9.4054566687909684</v>
      </c>
      <c r="L79">
        <v>388.00411860326022</v>
      </c>
      <c r="M79">
        <v>28.225970791350619</v>
      </c>
      <c r="N79">
        <v>36.239583333333336</v>
      </c>
      <c r="O79">
        <v>0</v>
      </c>
      <c r="P79">
        <v>31.90305362151873</v>
      </c>
      <c r="Q79">
        <v>6.6903543553008591</v>
      </c>
      <c r="R79">
        <v>13.005461778432817</v>
      </c>
      <c r="S79">
        <v>8.1024063930544603</v>
      </c>
      <c r="T79">
        <v>0</v>
      </c>
      <c r="U79">
        <v>25.707003283255396</v>
      </c>
      <c r="V79">
        <v>0</v>
      </c>
      <c r="W79">
        <v>0</v>
      </c>
      <c r="X79">
        <v>45.258818713811607</v>
      </c>
      <c r="Y79">
        <v>0</v>
      </c>
      <c r="Z79">
        <v>0</v>
      </c>
      <c r="AA79">
        <v>0</v>
      </c>
      <c r="AB79">
        <v>4.0405682719999998</v>
      </c>
      <c r="AC79">
        <v>2.9691613119999998</v>
      </c>
      <c r="AD79">
        <v>5.5929026400000001</v>
      </c>
      <c r="AE79">
        <v>6.297990399999998</v>
      </c>
      <c r="AF79">
        <v>8.1674999999999986</v>
      </c>
      <c r="AG79">
        <v>13.30309344</v>
      </c>
      <c r="AH79">
        <v>35.881640599999997</v>
      </c>
      <c r="AI79">
        <v>0.78111279999999994</v>
      </c>
      <c r="AJ79">
        <v>0</v>
      </c>
      <c r="AK79">
        <v>15.766649999999998</v>
      </c>
      <c r="AL79">
        <v>0</v>
      </c>
      <c r="AM79">
        <v>0</v>
      </c>
      <c r="AN79">
        <v>0.43998999999999994</v>
      </c>
      <c r="AO79">
        <v>0</v>
      </c>
      <c r="AP79">
        <v>0.47161295999999997</v>
      </c>
      <c r="AQ79">
        <v>18.750099999999996</v>
      </c>
      <c r="AR79">
        <v>7.1128511999999997</v>
      </c>
      <c r="AS79">
        <v>4.993759056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28.612735970421774</v>
      </c>
      <c r="BB79">
        <f t="shared" si="1"/>
        <v>688.4984242516872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9.4054566687909684</v>
      </c>
      <c r="L80">
        <v>388.00411860326022</v>
      </c>
      <c r="M80">
        <v>28.225970791350619</v>
      </c>
      <c r="N80">
        <v>36.239583333333336</v>
      </c>
      <c r="O80">
        <v>0</v>
      </c>
      <c r="P80">
        <v>31.90305362151873</v>
      </c>
      <c r="Q80">
        <v>6.6903543553008591</v>
      </c>
      <c r="R80">
        <v>13.005461778432817</v>
      </c>
      <c r="S80">
        <v>8.1024063930544603</v>
      </c>
      <c r="T80">
        <v>0</v>
      </c>
      <c r="U80">
        <v>25.707003283255396</v>
      </c>
      <c r="V80">
        <v>0</v>
      </c>
      <c r="W80">
        <v>0</v>
      </c>
      <c r="X80">
        <v>45.258818713811607</v>
      </c>
      <c r="Y80">
        <v>0</v>
      </c>
      <c r="Z80">
        <v>0</v>
      </c>
      <c r="AA80">
        <v>0</v>
      </c>
      <c r="AB80">
        <v>4.0405682719999998</v>
      </c>
      <c r="AC80">
        <v>0</v>
      </c>
      <c r="AD80">
        <v>0</v>
      </c>
      <c r="AE80">
        <v>2.9915454399999999</v>
      </c>
      <c r="AF80">
        <v>8.1674999999999986</v>
      </c>
      <c r="AG80">
        <v>13.30309344</v>
      </c>
      <c r="AH80">
        <v>28.705312479999996</v>
      </c>
      <c r="AI80">
        <v>0</v>
      </c>
      <c r="AJ80">
        <v>0</v>
      </c>
      <c r="AK80">
        <v>15.766649999999998</v>
      </c>
      <c r="AL80">
        <v>0</v>
      </c>
      <c r="AM80">
        <v>0</v>
      </c>
      <c r="AN80">
        <v>0.43998999999999994</v>
      </c>
      <c r="AO80">
        <v>0</v>
      </c>
      <c r="AP80">
        <v>0.47161295999999997</v>
      </c>
      <c r="AQ80">
        <v>18.556799999999999</v>
      </c>
      <c r="AR80">
        <v>7.1128511999999997</v>
      </c>
      <c r="AS80">
        <v>4.993759056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27.813968032821776</v>
      </c>
      <c r="BB80">
        <f t="shared" si="1"/>
        <v>669.2779423572872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9.4054566687909684</v>
      </c>
      <c r="L81">
        <v>388.00411860326022</v>
      </c>
      <c r="M81">
        <v>28.225970791350619</v>
      </c>
      <c r="N81">
        <v>36.239583333333336</v>
      </c>
      <c r="O81">
        <v>0</v>
      </c>
      <c r="P81">
        <v>31.90305362151873</v>
      </c>
      <c r="Q81">
        <v>6.6903543553008591</v>
      </c>
      <c r="R81">
        <v>13.005461778432817</v>
      </c>
      <c r="S81">
        <v>8.1024063930544603</v>
      </c>
      <c r="T81">
        <v>0</v>
      </c>
      <c r="U81">
        <v>25.707003283255396</v>
      </c>
      <c r="V81">
        <v>0</v>
      </c>
      <c r="W81">
        <v>0</v>
      </c>
      <c r="X81">
        <v>45.258818713811607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1.1808732000000002</v>
      </c>
      <c r="AF81">
        <v>5.4449999999999994</v>
      </c>
      <c r="AG81">
        <v>13.30309344</v>
      </c>
      <c r="AH81">
        <v>21.528984360000003</v>
      </c>
      <c r="AI81">
        <v>0</v>
      </c>
      <c r="AJ81">
        <v>0</v>
      </c>
      <c r="AK81">
        <v>15.766649999999998</v>
      </c>
      <c r="AL81">
        <v>0</v>
      </c>
      <c r="AM81">
        <v>0</v>
      </c>
      <c r="AN81">
        <v>0.43998999999999994</v>
      </c>
      <c r="AO81">
        <v>0</v>
      </c>
      <c r="AP81">
        <v>0.47161295999999997</v>
      </c>
      <c r="AQ81">
        <v>18.556799999999999</v>
      </c>
      <c r="AR81">
        <v>8.1289727999999997</v>
      </c>
      <c r="AS81">
        <v>4.993759056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27.226082971303722</v>
      </c>
      <c r="BB81">
        <f t="shared" si="1"/>
        <v>655.13188038680528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9.4054566687909684</v>
      </c>
      <c r="L82">
        <v>388.00411860326022</v>
      </c>
      <c r="M82">
        <v>28.225970791350619</v>
      </c>
      <c r="N82">
        <v>36.239583333333336</v>
      </c>
      <c r="O82">
        <v>0</v>
      </c>
      <c r="P82">
        <v>31.90305362151873</v>
      </c>
      <c r="Q82">
        <v>6.6903543553008591</v>
      </c>
      <c r="R82">
        <v>13.005461778432817</v>
      </c>
      <c r="S82">
        <v>8.1024063930544603</v>
      </c>
      <c r="T82">
        <v>0</v>
      </c>
      <c r="U82">
        <v>25.707003283255396</v>
      </c>
      <c r="V82">
        <v>0</v>
      </c>
      <c r="W82">
        <v>0</v>
      </c>
      <c r="X82">
        <v>45.258818713811607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1.1808732000000002</v>
      </c>
      <c r="AF82">
        <v>5.4449999999999994</v>
      </c>
      <c r="AG82">
        <v>13.30309344</v>
      </c>
      <c r="AH82">
        <v>13.916846839999998</v>
      </c>
      <c r="AI82">
        <v>0</v>
      </c>
      <c r="AJ82">
        <v>0</v>
      </c>
      <c r="AK82">
        <v>15.766649999999998</v>
      </c>
      <c r="AL82">
        <v>0</v>
      </c>
      <c r="AM82">
        <v>0</v>
      </c>
      <c r="AN82">
        <v>0.43998999999999994</v>
      </c>
      <c r="AO82">
        <v>0</v>
      </c>
      <c r="AP82">
        <v>0.47161295999999997</v>
      </c>
      <c r="AQ82">
        <v>18.556799999999999</v>
      </c>
      <c r="AR82">
        <v>8.1289727999999997</v>
      </c>
      <c r="AS82">
        <v>4.993759056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26.92235864130372</v>
      </c>
      <c r="BB82">
        <f t="shared" si="1"/>
        <v>647.82346719680527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9.4054566687909684</v>
      </c>
      <c r="L83">
        <v>388.00411860326022</v>
      </c>
      <c r="M83">
        <v>28.225970791350619</v>
      </c>
      <c r="N83">
        <v>36.239583333333336</v>
      </c>
      <c r="O83">
        <v>0</v>
      </c>
      <c r="P83">
        <v>31.90305362151873</v>
      </c>
      <c r="Q83">
        <v>6.6903543553008591</v>
      </c>
      <c r="R83">
        <v>13.005461778432817</v>
      </c>
      <c r="S83">
        <v>8.1024063930544603</v>
      </c>
      <c r="T83">
        <v>0</v>
      </c>
      <c r="U83">
        <v>25.707003283255396</v>
      </c>
      <c r="V83">
        <v>0</v>
      </c>
      <c r="W83">
        <v>0</v>
      </c>
      <c r="X83">
        <v>45.258818713811607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1.1808732000000002</v>
      </c>
      <c r="AF83">
        <v>2.7225000000000001</v>
      </c>
      <c r="AG83">
        <v>13.30309344</v>
      </c>
      <c r="AH83">
        <v>6.3918711999999998</v>
      </c>
      <c r="AI83">
        <v>0</v>
      </c>
      <c r="AJ83">
        <v>0</v>
      </c>
      <c r="AK83">
        <v>15.766649999999998</v>
      </c>
      <c r="AL83">
        <v>0</v>
      </c>
      <c r="AM83">
        <v>0</v>
      </c>
      <c r="AN83">
        <v>0.43998999999999994</v>
      </c>
      <c r="AO83">
        <v>0</v>
      </c>
      <c r="AP83">
        <v>0.47161295999999997</v>
      </c>
      <c r="AQ83">
        <v>18.556799999999999</v>
      </c>
      <c r="AR83">
        <v>12.193459199999999</v>
      </c>
      <c r="AS83">
        <v>4.993759056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26.675657882980801</v>
      </c>
      <c r="BB83">
        <f t="shared" si="1"/>
        <v>641.88717871512813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9.4054566687909684</v>
      </c>
      <c r="L84">
        <v>388.00411860326022</v>
      </c>
      <c r="M84">
        <v>28.225970791350619</v>
      </c>
      <c r="N84">
        <v>36.239583333333336</v>
      </c>
      <c r="O84">
        <v>0</v>
      </c>
      <c r="P84">
        <v>31.90305362151873</v>
      </c>
      <c r="Q84">
        <v>6.6903543553008591</v>
      </c>
      <c r="R84">
        <v>13.005461778432817</v>
      </c>
      <c r="S84">
        <v>8.1024063930544603</v>
      </c>
      <c r="T84">
        <v>0</v>
      </c>
      <c r="U84">
        <v>25.707003283255396</v>
      </c>
      <c r="V84">
        <v>0</v>
      </c>
      <c r="W84">
        <v>0</v>
      </c>
      <c r="X84">
        <v>45.258818713811607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13.30309344</v>
      </c>
      <c r="AH84">
        <v>0</v>
      </c>
      <c r="AI84">
        <v>0</v>
      </c>
      <c r="AJ84">
        <v>0</v>
      </c>
      <c r="AK84">
        <v>15.766649999999998</v>
      </c>
      <c r="AL84">
        <v>0</v>
      </c>
      <c r="AM84">
        <v>0</v>
      </c>
      <c r="AN84">
        <v>0.43998999999999994</v>
      </c>
      <c r="AO84">
        <v>0</v>
      </c>
      <c r="AP84">
        <v>0.47161295999999997</v>
      </c>
      <c r="AQ84">
        <v>18.556799999999999</v>
      </c>
      <c r="AR84">
        <v>12.193459199999999</v>
      </c>
      <c r="AS84">
        <v>4.993759056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26.4206220993808</v>
      </c>
      <c r="BB84">
        <f t="shared" si="1"/>
        <v>635.75034329872813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9.4054566687909684</v>
      </c>
      <c r="L85">
        <v>338.00452864331299</v>
      </c>
      <c r="M85">
        <v>28.225970791350619</v>
      </c>
      <c r="N85">
        <v>36.239583333333336</v>
      </c>
      <c r="O85">
        <v>0</v>
      </c>
      <c r="P85">
        <v>31.90305362151873</v>
      </c>
      <c r="Q85">
        <v>6.6903543553008591</v>
      </c>
      <c r="R85">
        <v>13.005461778432817</v>
      </c>
      <c r="S85">
        <v>8.1024063930544603</v>
      </c>
      <c r="T85">
        <v>0</v>
      </c>
      <c r="U85">
        <v>25.707003283255396</v>
      </c>
      <c r="V85">
        <v>0</v>
      </c>
      <c r="W85">
        <v>0</v>
      </c>
      <c r="X85">
        <v>45.258818713811607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13.30309344</v>
      </c>
      <c r="AH85">
        <v>0</v>
      </c>
      <c r="AI85">
        <v>0</v>
      </c>
      <c r="AJ85">
        <v>0</v>
      </c>
      <c r="AK85">
        <v>15.766649999999998</v>
      </c>
      <c r="AL85">
        <v>0</v>
      </c>
      <c r="AM85">
        <v>0</v>
      </c>
      <c r="AN85">
        <v>0.43998999999999994</v>
      </c>
      <c r="AO85">
        <v>0</v>
      </c>
      <c r="AP85">
        <v>0.47161295999999997</v>
      </c>
      <c r="AQ85">
        <v>18.556799999999999</v>
      </c>
      <c r="AR85">
        <v>0.67741440000000008</v>
      </c>
      <c r="AS85">
        <v>3.7143662399999999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23.915100249978867</v>
      </c>
      <c r="BB85">
        <f t="shared" si="1"/>
        <v>575.46083757218275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9.4054566687909684</v>
      </c>
      <c r="L86">
        <v>310.00480485181174</v>
      </c>
      <c r="M86">
        <v>28.225970791350619</v>
      </c>
      <c r="N86">
        <v>36.239583333333336</v>
      </c>
      <c r="O86">
        <v>0</v>
      </c>
      <c r="P86">
        <v>31.90305362151873</v>
      </c>
      <c r="Q86">
        <v>6.6903543553008591</v>
      </c>
      <c r="R86">
        <v>13.005461778432817</v>
      </c>
      <c r="S86">
        <v>8.1024063930544603</v>
      </c>
      <c r="T86">
        <v>0</v>
      </c>
      <c r="U86">
        <v>25.707003283255396</v>
      </c>
      <c r="V86">
        <v>0</v>
      </c>
      <c r="W86">
        <v>0</v>
      </c>
      <c r="X86">
        <v>45.258818713811607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13.30309344</v>
      </c>
      <c r="AH86">
        <v>0</v>
      </c>
      <c r="AI86">
        <v>0</v>
      </c>
      <c r="AJ86">
        <v>0</v>
      </c>
      <c r="AK86">
        <v>15.766649999999998</v>
      </c>
      <c r="AL86">
        <v>0</v>
      </c>
      <c r="AM86">
        <v>0</v>
      </c>
      <c r="AN86">
        <v>0.43998999999999994</v>
      </c>
      <c r="AO86">
        <v>0</v>
      </c>
      <c r="AP86">
        <v>0.70741944000000012</v>
      </c>
      <c r="AQ86">
        <v>14.323530000000002</v>
      </c>
      <c r="AR86">
        <v>0.67741440000000008</v>
      </c>
      <c r="AS86">
        <v>3.7143662399999999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22.638412525345576</v>
      </c>
      <c r="BB86">
        <f t="shared" si="1"/>
        <v>544.74033798531491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9.4054566687909684</v>
      </c>
      <c r="L87">
        <v>295.00497047076198</v>
      </c>
      <c r="M87">
        <v>28.225970791350619</v>
      </c>
      <c r="N87">
        <v>36.239583333333336</v>
      </c>
      <c r="O87">
        <v>0</v>
      </c>
      <c r="P87">
        <v>31.90305362151873</v>
      </c>
      <c r="Q87">
        <v>6.6903543553008591</v>
      </c>
      <c r="R87">
        <v>13.005461778432817</v>
      </c>
      <c r="S87">
        <v>8.1024063930544603</v>
      </c>
      <c r="T87">
        <v>0</v>
      </c>
      <c r="U87">
        <v>25.707003283255396</v>
      </c>
      <c r="V87">
        <v>0</v>
      </c>
      <c r="W87">
        <v>0</v>
      </c>
      <c r="X87">
        <v>45.258818713811607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13.30309344</v>
      </c>
      <c r="AH87">
        <v>0</v>
      </c>
      <c r="AI87">
        <v>0</v>
      </c>
      <c r="AJ87">
        <v>0</v>
      </c>
      <c r="AK87">
        <v>15.766649999999998</v>
      </c>
      <c r="AL87">
        <v>0</v>
      </c>
      <c r="AM87">
        <v>0</v>
      </c>
      <c r="AN87">
        <v>0.43998999999999994</v>
      </c>
      <c r="AO87">
        <v>0</v>
      </c>
      <c r="AP87">
        <v>0.70741944000000012</v>
      </c>
      <c r="AQ87">
        <v>13.47301</v>
      </c>
      <c r="AR87">
        <v>0.67741440000000008</v>
      </c>
      <c r="AS87">
        <v>3.0953051999999999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21.981282856176634</v>
      </c>
      <c r="BB87">
        <f t="shared" si="1"/>
        <v>528.92805223343407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9.4054053031368685</v>
      </c>
      <c r="L88">
        <v>285.0025507935124</v>
      </c>
      <c r="M88">
        <v>28.225970791350619</v>
      </c>
      <c r="N88">
        <v>36.239583333333336</v>
      </c>
      <c r="O88">
        <v>0</v>
      </c>
      <c r="P88">
        <v>31.90305362151873</v>
      </c>
      <c r="Q88">
        <v>6.9705386250000014</v>
      </c>
      <c r="R88">
        <v>13.005613812325798</v>
      </c>
      <c r="S88">
        <v>8.0998922999496727</v>
      </c>
      <c r="T88">
        <v>0</v>
      </c>
      <c r="U88">
        <v>25.707003283255396</v>
      </c>
      <c r="V88">
        <v>0</v>
      </c>
      <c r="W88">
        <v>0</v>
      </c>
      <c r="X88">
        <v>45.258818713811607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13.30309344</v>
      </c>
      <c r="AH88">
        <v>0</v>
      </c>
      <c r="AI88">
        <v>0</v>
      </c>
      <c r="AJ88">
        <v>0</v>
      </c>
      <c r="AK88">
        <v>15.766649999999998</v>
      </c>
      <c r="AL88">
        <v>0</v>
      </c>
      <c r="AM88">
        <v>0</v>
      </c>
      <c r="AN88">
        <v>0.43998999999999994</v>
      </c>
      <c r="AO88">
        <v>0</v>
      </c>
      <c r="AP88">
        <v>0.70741944000000012</v>
      </c>
      <c r="AQ88">
        <v>7.2487499999999994</v>
      </c>
      <c r="AR88">
        <v>0.67741440000000008</v>
      </c>
      <c r="AS88">
        <v>3.0953051999999999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21.344951109393385</v>
      </c>
      <c r="BB88">
        <f t="shared" si="1"/>
        <v>513.61547514780091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9.4053989181272737</v>
      </c>
      <c r="L89">
        <v>270.00264802457366</v>
      </c>
      <c r="M89">
        <v>28.225970791350619</v>
      </c>
      <c r="N89">
        <v>36.239583333333336</v>
      </c>
      <c r="O89">
        <v>0</v>
      </c>
      <c r="P89">
        <v>31.90305362151873</v>
      </c>
      <c r="Q89">
        <v>6.6917503136308802</v>
      </c>
      <c r="R89">
        <v>13.005613812325798</v>
      </c>
      <c r="S89">
        <v>8.0998922999496727</v>
      </c>
      <c r="T89">
        <v>0</v>
      </c>
      <c r="U89">
        <v>25.707003283255396</v>
      </c>
      <c r="V89">
        <v>0</v>
      </c>
      <c r="W89">
        <v>0</v>
      </c>
      <c r="X89">
        <v>45.258818713811607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13.30309344</v>
      </c>
      <c r="AH89">
        <v>0</v>
      </c>
      <c r="AI89">
        <v>0</v>
      </c>
      <c r="AJ89">
        <v>0</v>
      </c>
      <c r="AK89">
        <v>15.766649999999998</v>
      </c>
      <c r="AL89">
        <v>0</v>
      </c>
      <c r="AM89">
        <v>0</v>
      </c>
      <c r="AN89">
        <v>0.43998999999999994</v>
      </c>
      <c r="AO89">
        <v>0</v>
      </c>
      <c r="AP89">
        <v>0.70741944000000012</v>
      </c>
      <c r="AQ89">
        <v>2.4162500000000002</v>
      </c>
      <c r="AR89">
        <v>0.67741440000000008</v>
      </c>
      <c r="AS89">
        <v>3.0953051999999999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20.542484401144016</v>
      </c>
      <c r="BB89">
        <f t="shared" si="1"/>
        <v>494.30674439073294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9.4053441393875392</v>
      </c>
      <c r="L90">
        <v>264.00270299491837</v>
      </c>
      <c r="M90">
        <v>28.225970791350619</v>
      </c>
      <c r="N90">
        <v>36.239583333333336</v>
      </c>
      <c r="O90">
        <v>0</v>
      </c>
      <c r="P90">
        <v>31.90305362151873</v>
      </c>
      <c r="Q90">
        <v>6.6917503136308802</v>
      </c>
      <c r="R90">
        <v>13.005613812325798</v>
      </c>
      <c r="S90">
        <v>8.0998922999496727</v>
      </c>
      <c r="T90">
        <v>0</v>
      </c>
      <c r="U90">
        <v>25.707003283255396</v>
      </c>
      <c r="V90">
        <v>0</v>
      </c>
      <c r="W90">
        <v>0</v>
      </c>
      <c r="X90">
        <v>45.258818713811607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13.30309344</v>
      </c>
      <c r="AH90">
        <v>0</v>
      </c>
      <c r="AI90">
        <v>0</v>
      </c>
      <c r="AJ90">
        <v>0</v>
      </c>
      <c r="AK90">
        <v>15.766649999999998</v>
      </c>
      <c r="AL90">
        <v>0</v>
      </c>
      <c r="AM90">
        <v>0</v>
      </c>
      <c r="AN90">
        <v>0.43998999999999994</v>
      </c>
      <c r="AO90">
        <v>0</v>
      </c>
      <c r="AP90">
        <v>0.70741944000000012</v>
      </c>
      <c r="AQ90">
        <v>0</v>
      </c>
      <c r="AR90">
        <v>12.193459199999999</v>
      </c>
      <c r="AS90">
        <v>3.0953051999999999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20.666166558701057</v>
      </c>
      <c r="BB90">
        <f t="shared" si="1"/>
        <v>497.28285722478091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9.4054759493278333</v>
      </c>
      <c r="L91">
        <v>215.0023226656219</v>
      </c>
      <c r="M91">
        <v>28.225970791350619</v>
      </c>
      <c r="N91">
        <v>36.239583333333336</v>
      </c>
      <c r="O91">
        <v>0</v>
      </c>
      <c r="P91">
        <v>31.90305362151873</v>
      </c>
      <c r="Q91">
        <v>6.6917503136308802</v>
      </c>
      <c r="R91">
        <v>13.005613812325798</v>
      </c>
      <c r="S91">
        <v>8.0998922999496727</v>
      </c>
      <c r="T91">
        <v>0</v>
      </c>
      <c r="U91">
        <v>25.707003283255396</v>
      </c>
      <c r="V91">
        <v>0</v>
      </c>
      <c r="W91">
        <v>0</v>
      </c>
      <c r="X91">
        <v>45.258818713811607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13.30309344</v>
      </c>
      <c r="AH91">
        <v>0</v>
      </c>
      <c r="AI91">
        <v>0</v>
      </c>
      <c r="AJ91">
        <v>0</v>
      </c>
      <c r="AK91">
        <v>15.766649999999998</v>
      </c>
      <c r="AL91">
        <v>0</v>
      </c>
      <c r="AM91">
        <v>0</v>
      </c>
      <c r="AN91">
        <v>0.43998999999999994</v>
      </c>
      <c r="AO91">
        <v>0</v>
      </c>
      <c r="AP91">
        <v>0.70741944000000012</v>
      </c>
      <c r="AQ91">
        <v>0</v>
      </c>
      <c r="AR91">
        <v>12.193459199999999</v>
      </c>
      <c r="AS91">
        <v>3.0953051999999999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18.711056639963161</v>
      </c>
      <c r="BB91">
        <f t="shared" si="1"/>
        <v>450.23771862416271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9.4052480899787216</v>
      </c>
      <c r="L92">
        <v>215.0023226656219</v>
      </c>
      <c r="M92">
        <v>28.225970791350619</v>
      </c>
      <c r="N92">
        <v>36.239583333333336</v>
      </c>
      <c r="O92">
        <v>0</v>
      </c>
      <c r="P92">
        <v>31.90305362151873</v>
      </c>
      <c r="Q92">
        <v>6.6917503136308802</v>
      </c>
      <c r="R92">
        <v>13.005613812325798</v>
      </c>
      <c r="S92">
        <v>8.0998922999496727</v>
      </c>
      <c r="T92">
        <v>0</v>
      </c>
      <c r="U92">
        <v>25.707003283255396</v>
      </c>
      <c r="V92">
        <v>0</v>
      </c>
      <c r="W92">
        <v>0</v>
      </c>
      <c r="X92">
        <v>45.258818713811607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13.30309344</v>
      </c>
      <c r="AH92">
        <v>0</v>
      </c>
      <c r="AI92">
        <v>0</v>
      </c>
      <c r="AJ92">
        <v>0</v>
      </c>
      <c r="AK92">
        <v>15.766649999999998</v>
      </c>
      <c r="AL92">
        <v>0</v>
      </c>
      <c r="AM92">
        <v>0</v>
      </c>
      <c r="AN92">
        <v>0.43998999999999994</v>
      </c>
      <c r="AO92">
        <v>0</v>
      </c>
      <c r="AP92">
        <v>0.70741944000000012</v>
      </c>
      <c r="AQ92">
        <v>0</v>
      </c>
      <c r="AR92">
        <v>0.67741440000000008</v>
      </c>
      <c r="AS92">
        <v>3.0953051999999999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18.251557176375698</v>
      </c>
      <c r="BB92">
        <f t="shared" si="1"/>
        <v>439.180945428401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215.00135857259306</v>
      </c>
      <c r="M93">
        <v>28.225970791350619</v>
      </c>
      <c r="N93">
        <v>36.239583333333336</v>
      </c>
      <c r="O93">
        <v>0</v>
      </c>
      <c r="P93">
        <v>31.90305362151873</v>
      </c>
      <c r="Q93">
        <v>0</v>
      </c>
      <c r="R93">
        <v>0</v>
      </c>
      <c r="S93">
        <v>0</v>
      </c>
      <c r="T93">
        <v>0</v>
      </c>
      <c r="U93">
        <v>25.707003283255396</v>
      </c>
      <c r="V93">
        <v>0</v>
      </c>
      <c r="W93">
        <v>0</v>
      </c>
      <c r="X93">
        <v>45.258818713811607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13.30309344</v>
      </c>
      <c r="AH93">
        <v>0</v>
      </c>
      <c r="AI93">
        <v>0</v>
      </c>
      <c r="AJ93">
        <v>0</v>
      </c>
      <c r="AK93">
        <v>15.766649999999998</v>
      </c>
      <c r="AL93">
        <v>0</v>
      </c>
      <c r="AM93">
        <v>0</v>
      </c>
      <c r="AN93">
        <v>0.43998999999999994</v>
      </c>
      <c r="AO93">
        <v>0</v>
      </c>
      <c r="AP93">
        <v>0.70741944000000012</v>
      </c>
      <c r="AQ93">
        <v>0</v>
      </c>
      <c r="AR93">
        <v>0.67741440000000008</v>
      </c>
      <c r="AS93">
        <v>3.0953051999999999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16.767138869981096</v>
      </c>
      <c r="BB93">
        <f t="shared" si="1"/>
        <v>403.46189512588171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215.00135857259306</v>
      </c>
      <c r="M94">
        <v>28.225970791350619</v>
      </c>
      <c r="N94">
        <v>36.239583333333336</v>
      </c>
      <c r="O94">
        <v>0</v>
      </c>
      <c r="P94">
        <v>31.90305362151873</v>
      </c>
      <c r="Q94">
        <v>0</v>
      </c>
      <c r="R94">
        <v>0</v>
      </c>
      <c r="S94">
        <v>0</v>
      </c>
      <c r="T94">
        <v>0</v>
      </c>
      <c r="U94">
        <v>25.707003283255396</v>
      </c>
      <c r="V94">
        <v>0</v>
      </c>
      <c r="W94">
        <v>0</v>
      </c>
      <c r="X94">
        <v>45.258818713811607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13.30309344</v>
      </c>
      <c r="AH94">
        <v>0</v>
      </c>
      <c r="AI94">
        <v>0</v>
      </c>
      <c r="AJ94">
        <v>0</v>
      </c>
      <c r="AK94">
        <v>15.766649999999998</v>
      </c>
      <c r="AL94">
        <v>0</v>
      </c>
      <c r="AM94">
        <v>0</v>
      </c>
      <c r="AN94">
        <v>0.43998999999999994</v>
      </c>
      <c r="AO94">
        <v>0</v>
      </c>
      <c r="AP94">
        <v>0.70741944000000012</v>
      </c>
      <c r="AQ94">
        <v>0</v>
      </c>
      <c r="AR94">
        <v>0.67741440000000008</v>
      </c>
      <c r="AS94">
        <v>3.0953051999999999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16.767138869981096</v>
      </c>
      <c r="BB94">
        <f t="shared" si="1"/>
        <v>403.46189512588171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215.00135857259306</v>
      </c>
      <c r="M95">
        <v>28.225970791350619</v>
      </c>
      <c r="N95">
        <v>36.239583333333336</v>
      </c>
      <c r="O95">
        <v>0</v>
      </c>
      <c r="P95">
        <v>31.90305362151873</v>
      </c>
      <c r="Q95">
        <v>0</v>
      </c>
      <c r="R95">
        <v>0</v>
      </c>
      <c r="S95">
        <v>0</v>
      </c>
      <c r="T95">
        <v>0</v>
      </c>
      <c r="U95">
        <v>25.707003283255396</v>
      </c>
      <c r="V95">
        <v>0</v>
      </c>
      <c r="W95">
        <v>0</v>
      </c>
      <c r="X95">
        <v>45.258818713811607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13.30309344</v>
      </c>
      <c r="AH95">
        <v>0</v>
      </c>
      <c r="AI95">
        <v>0</v>
      </c>
      <c r="AJ95">
        <v>0</v>
      </c>
      <c r="AK95">
        <v>15.766649999999998</v>
      </c>
      <c r="AL95">
        <v>0</v>
      </c>
      <c r="AM95">
        <v>0</v>
      </c>
      <c r="AN95">
        <v>0.43998999999999994</v>
      </c>
      <c r="AO95">
        <v>0</v>
      </c>
      <c r="AP95">
        <v>0.70741944000000012</v>
      </c>
      <c r="AQ95">
        <v>0</v>
      </c>
      <c r="AR95">
        <v>0.67741440000000008</v>
      </c>
      <c r="AS95">
        <v>3.0953051999999999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16.767138869981096</v>
      </c>
      <c r="BB95">
        <f t="shared" si="1"/>
        <v>403.46189512588171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215.00135857259306</v>
      </c>
      <c r="M96">
        <v>28.225970791350619</v>
      </c>
      <c r="N96">
        <v>36.239583333333336</v>
      </c>
      <c r="O96">
        <v>0</v>
      </c>
      <c r="P96">
        <v>31.90305362151873</v>
      </c>
      <c r="Q96">
        <v>0</v>
      </c>
      <c r="R96">
        <v>0</v>
      </c>
      <c r="S96">
        <v>0</v>
      </c>
      <c r="T96">
        <v>0</v>
      </c>
      <c r="U96">
        <v>25.707003283255396</v>
      </c>
      <c r="V96">
        <v>0</v>
      </c>
      <c r="W96">
        <v>0</v>
      </c>
      <c r="X96">
        <v>45.258818713811607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13.30309344</v>
      </c>
      <c r="AH96">
        <v>0</v>
      </c>
      <c r="AI96">
        <v>0</v>
      </c>
      <c r="AJ96">
        <v>0</v>
      </c>
      <c r="AK96">
        <v>15.766649999999998</v>
      </c>
      <c r="AL96">
        <v>0</v>
      </c>
      <c r="AM96">
        <v>0</v>
      </c>
      <c r="AN96">
        <v>0.43998999999999994</v>
      </c>
      <c r="AO96">
        <v>0</v>
      </c>
      <c r="AP96">
        <v>0.70741944000000012</v>
      </c>
      <c r="AQ96">
        <v>0</v>
      </c>
      <c r="AR96">
        <v>0.67741440000000008</v>
      </c>
      <c r="AS96">
        <v>3.0953051999999999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16.767138869981096</v>
      </c>
      <c r="BB96">
        <f t="shared" si="1"/>
        <v>403.46189512588171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215.00135857259306</v>
      </c>
      <c r="M97">
        <v>28.225970791350619</v>
      </c>
      <c r="N97">
        <v>36.239583333333336</v>
      </c>
      <c r="O97">
        <v>0</v>
      </c>
      <c r="P97">
        <v>31.90305362151873</v>
      </c>
      <c r="Q97">
        <v>0</v>
      </c>
      <c r="R97">
        <v>0</v>
      </c>
      <c r="S97">
        <v>0</v>
      </c>
      <c r="T97">
        <v>0</v>
      </c>
      <c r="U97">
        <v>25.707003283255396</v>
      </c>
      <c r="V97">
        <v>0</v>
      </c>
      <c r="W97">
        <v>0</v>
      </c>
      <c r="X97">
        <v>45.258818713811607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13.30309344</v>
      </c>
      <c r="AH97">
        <v>0</v>
      </c>
      <c r="AI97">
        <v>0</v>
      </c>
      <c r="AJ97">
        <v>0</v>
      </c>
      <c r="AK97">
        <v>15.766649999999998</v>
      </c>
      <c r="AL97">
        <v>0</v>
      </c>
      <c r="AM97">
        <v>0</v>
      </c>
      <c r="AN97">
        <v>0.43998999999999994</v>
      </c>
      <c r="AO97">
        <v>0</v>
      </c>
      <c r="AP97">
        <v>0.70741944000000012</v>
      </c>
      <c r="AQ97">
        <v>0</v>
      </c>
      <c r="AR97">
        <v>12.193459199999999</v>
      </c>
      <c r="AS97">
        <v>3.0953051999999999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17.226629241581094</v>
      </c>
      <c r="BB97">
        <f t="shared" si="1"/>
        <v>414.51844955428169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215.00135857259306</v>
      </c>
      <c r="M98">
        <v>28.225970791350619</v>
      </c>
      <c r="N98">
        <v>36.239583333333336</v>
      </c>
      <c r="O98">
        <v>0</v>
      </c>
      <c r="P98">
        <v>31.90305362151873</v>
      </c>
      <c r="Q98">
        <v>0</v>
      </c>
      <c r="R98">
        <v>0</v>
      </c>
      <c r="S98">
        <v>0</v>
      </c>
      <c r="T98">
        <v>0</v>
      </c>
      <c r="U98">
        <v>25.707003283255396</v>
      </c>
      <c r="V98">
        <v>0</v>
      </c>
      <c r="W98">
        <v>0</v>
      </c>
      <c r="X98">
        <v>45.258818713811607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13.30309344</v>
      </c>
      <c r="AH98">
        <v>0</v>
      </c>
      <c r="AI98">
        <v>0</v>
      </c>
      <c r="AJ98">
        <v>0</v>
      </c>
      <c r="AK98">
        <v>15.766649999999998</v>
      </c>
      <c r="AL98">
        <v>0</v>
      </c>
      <c r="AM98">
        <v>0</v>
      </c>
      <c r="AN98">
        <v>0.43998999999999994</v>
      </c>
      <c r="AO98">
        <v>0</v>
      </c>
      <c r="AP98">
        <v>0.70741944000000012</v>
      </c>
      <c r="AQ98">
        <v>0</v>
      </c>
      <c r="AR98">
        <v>12.193459199999999</v>
      </c>
      <c r="AS98">
        <v>3.0953051999999999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17.226629241581094</v>
      </c>
      <c r="BB98">
        <f t="shared" si="1"/>
        <v>414.51844955428169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0.17852855289406908</v>
      </c>
      <c r="L99">
        <f t="shared" si="2"/>
        <v>8.1113835668266177</v>
      </c>
      <c r="M99">
        <f t="shared" si="2"/>
        <v>0.67411649008279617</v>
      </c>
      <c r="N99">
        <f t="shared" si="2"/>
        <v>0.86971539515264951</v>
      </c>
      <c r="O99">
        <f t="shared" si="2"/>
        <v>0</v>
      </c>
      <c r="P99">
        <f t="shared" si="2"/>
        <v>0.74895353784048402</v>
      </c>
      <c r="Q99">
        <f t="shared" si="2"/>
        <v>0.1104673100586214</v>
      </c>
      <c r="R99">
        <f t="shared" si="2"/>
        <v>0.24440333731558433</v>
      </c>
      <c r="S99">
        <f t="shared" si="2"/>
        <v>0.1538387848941335</v>
      </c>
      <c r="T99">
        <f t="shared" si="2"/>
        <v>0</v>
      </c>
      <c r="U99">
        <f t="shared" si="2"/>
        <v>0.61696807879812809</v>
      </c>
      <c r="V99">
        <f t="shared" si="2"/>
        <v>0</v>
      </c>
      <c r="W99">
        <f t="shared" si="2"/>
        <v>0</v>
      </c>
      <c r="X99">
        <f t="shared" si="2"/>
        <v>0.9132129848731404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4.6378607782000002E-2</v>
      </c>
      <c r="AC99">
        <f t="shared" si="2"/>
        <v>3.6287253210000002E-2</v>
      </c>
      <c r="AD99">
        <f t="shared" si="2"/>
        <v>3.9924003345200014E-2</v>
      </c>
      <c r="AE99">
        <f t="shared" si="2"/>
        <v>7.8723305502400115E-2</v>
      </c>
      <c r="AF99">
        <f t="shared" si="2"/>
        <v>0.10027875000000006</v>
      </c>
      <c r="AG99">
        <f t="shared" si="2"/>
        <v>0.31927424256000053</v>
      </c>
      <c r="AH99">
        <f t="shared" si="2"/>
        <v>0.20337771999999987</v>
      </c>
      <c r="AI99">
        <f t="shared" si="2"/>
        <v>1.3474195800000003E-2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</v>
      </c>
      <c r="AN99">
        <f t="shared" si="2"/>
        <v>1.0559760000000024E-2</v>
      </c>
      <c r="AO99">
        <f t="shared" si="2"/>
        <v>0</v>
      </c>
      <c r="AP99">
        <f t="shared" si="2"/>
        <v>1.9621064189999992E-2</v>
      </c>
      <c r="AQ99">
        <f t="shared" si="2"/>
        <v>0.18595459999999986</v>
      </c>
      <c r="AR99">
        <f t="shared" si="2"/>
        <v>7.1467219199999973E-2</v>
      </c>
      <c r="AS99">
        <f t="shared" si="2"/>
        <v>6.7312570415999917E-2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0.56628613359965108</v>
      </c>
      <c r="BB99">
        <f t="shared" si="1"/>
        <v>13.626334797142176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0.59837200000000124</v>
      </c>
      <c r="BB3">
        <f>SUM(B3:AZ3)-BA3</f>
        <v>14.398427999999999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0.59837200000000124</v>
      </c>
      <c r="BB4">
        <f t="shared" ref="BB4:BB67" si="0">SUM(B4:AZ4)-BA4</f>
        <v>14.398427999999999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14.926211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0.5955560000000002</v>
      </c>
      <c r="BB5">
        <f t="shared" si="0"/>
        <v>14.330655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14.926211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0.5955560000000002</v>
      </c>
      <c r="BB6">
        <f t="shared" si="0"/>
        <v>14.330655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14.926211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0.5955560000000002</v>
      </c>
      <c r="BB7">
        <f t="shared" si="0"/>
        <v>14.330655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8.5292630000000003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0.3403179999999999</v>
      </c>
      <c r="BB8">
        <f t="shared" si="0"/>
        <v>8.1889450000000004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0.59837200000000124</v>
      </c>
      <c r="BB9">
        <f t="shared" si="0"/>
        <v>14.398427999999999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14.926211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0.5955560000000002</v>
      </c>
      <c r="BB10">
        <f t="shared" si="0"/>
        <v>14.330655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0.59837200000000124</v>
      </c>
      <c r="BB11">
        <f t="shared" si="0"/>
        <v>14.398427999999999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0.59837200000000124</v>
      </c>
      <c r="BB12">
        <f t="shared" si="0"/>
        <v>14.398427999999999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0.59837200000000124</v>
      </c>
      <c r="BB13">
        <f t="shared" si="0"/>
        <v>14.398427999999999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10.661579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0.42539700000000025</v>
      </c>
      <c r="BB14">
        <f t="shared" si="0"/>
        <v>10.236181999999999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0.59837200000000124</v>
      </c>
      <c r="BB15">
        <f t="shared" si="0"/>
        <v>14.398427999999999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0.59837200000000124</v>
      </c>
      <c r="BB16">
        <f t="shared" si="0"/>
        <v>14.398427999999999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0.59837200000000124</v>
      </c>
      <c r="BB17">
        <f t="shared" si="0"/>
        <v>14.398427999999999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0.59837200000000124</v>
      </c>
      <c r="BB18">
        <f t="shared" si="0"/>
        <v>14.398427999999999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0.59837200000000124</v>
      </c>
      <c r="BB19">
        <f t="shared" si="0"/>
        <v>14.398427999999999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10.661579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0.42539700000000025</v>
      </c>
      <c r="BB20">
        <f t="shared" si="0"/>
        <v>10.236181999999999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0.59837200000000124</v>
      </c>
      <c r="BB21">
        <f t="shared" si="0"/>
        <v>14.398427999999999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0.59837200000000124</v>
      </c>
      <c r="BB22">
        <f t="shared" si="0"/>
        <v>14.398427999999999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0.59837200000000124</v>
      </c>
      <c r="BB23">
        <f t="shared" si="0"/>
        <v>14.398427999999999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0.59837200000000124</v>
      </c>
      <c r="BB24">
        <f t="shared" si="0"/>
        <v>14.398427999999999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0.59837200000000124</v>
      </c>
      <c r="BB25">
        <f t="shared" si="0"/>
        <v>14.398427999999999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11.727736999999999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0.46793699999999916</v>
      </c>
      <c r="BB26">
        <f t="shared" si="0"/>
        <v>11.2598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0.59837200000000124</v>
      </c>
      <c r="BB27">
        <f t="shared" si="0"/>
        <v>14.398427999999999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0.59837200000000124</v>
      </c>
      <c r="BB28">
        <f t="shared" si="0"/>
        <v>14.398427999999999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0.59837200000000124</v>
      </c>
      <c r="BB29">
        <f t="shared" si="0"/>
        <v>14.398427999999999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0.59837200000000124</v>
      </c>
      <c r="BB30">
        <f t="shared" si="0"/>
        <v>14.398427999999999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0.59837200000000124</v>
      </c>
      <c r="BB31">
        <f t="shared" si="0"/>
        <v>14.398427999999999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11.727736999999999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0.46793699999999916</v>
      </c>
      <c r="BB32">
        <f t="shared" si="0"/>
        <v>11.2598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0.59837200000000124</v>
      </c>
      <c r="BB33">
        <f t="shared" si="0"/>
        <v>14.398427999999999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0.59837200000000124</v>
      </c>
      <c r="BB34">
        <f t="shared" si="0"/>
        <v>14.398427999999999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0.59837200000000124</v>
      </c>
      <c r="BB35">
        <f t="shared" si="0"/>
        <v>14.398427999999999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0.59837200000000124</v>
      </c>
      <c r="BB36">
        <f t="shared" si="0"/>
        <v>14.398427999999999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0.59837200000000124</v>
      </c>
      <c r="BB37">
        <f t="shared" si="0"/>
        <v>14.398427999999999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12.793894999999999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0.51047599999999882</v>
      </c>
      <c r="BB38">
        <f t="shared" si="0"/>
        <v>12.283419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0.59837200000000124</v>
      </c>
      <c r="BB39">
        <f t="shared" si="0"/>
        <v>14.398427999999999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0.59837200000000124</v>
      </c>
      <c r="BB40">
        <f t="shared" si="0"/>
        <v>14.398427999999999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0.59837200000000124</v>
      </c>
      <c r="BB41">
        <f t="shared" si="0"/>
        <v>14.398427999999999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0.59837200000000124</v>
      </c>
      <c r="BB42">
        <f t="shared" si="0"/>
        <v>14.398427999999999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0.59837200000000124</v>
      </c>
      <c r="BB43">
        <f t="shared" si="0"/>
        <v>14.398427999999999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11.727736999999999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0.46793699999999916</v>
      </c>
      <c r="BB44">
        <f t="shared" si="0"/>
        <v>11.2598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0.59837200000000124</v>
      </c>
      <c r="BB45">
        <f t="shared" si="0"/>
        <v>14.398427999999999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0.59837200000000124</v>
      </c>
      <c r="BB46">
        <f t="shared" si="0"/>
        <v>14.398427999999999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0.59837200000000124</v>
      </c>
      <c r="BB47">
        <f t="shared" si="0"/>
        <v>14.398427999999999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0.59837200000000124</v>
      </c>
      <c r="BB48">
        <f t="shared" si="0"/>
        <v>14.398427999999999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0.59837200000000124</v>
      </c>
      <c r="BB49">
        <f t="shared" si="0"/>
        <v>14.398427999999999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12.793894999999999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0.51047599999999882</v>
      </c>
      <c r="BB50">
        <f t="shared" si="0"/>
        <v>12.283419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0.59837200000000124</v>
      </c>
      <c r="BB51">
        <f t="shared" si="0"/>
        <v>14.398427999999999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0.59837200000000124</v>
      </c>
      <c r="BB52">
        <f t="shared" si="0"/>
        <v>14.398427999999999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0.59837200000000124</v>
      </c>
      <c r="BB53">
        <f t="shared" si="0"/>
        <v>14.398427999999999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0.59837200000000124</v>
      </c>
      <c r="BB54">
        <f t="shared" si="0"/>
        <v>14.398427999999999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0.59837200000000124</v>
      </c>
      <c r="BB55">
        <f t="shared" si="0"/>
        <v>14.398427999999999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10.661579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0.42539700000000025</v>
      </c>
      <c r="BB56">
        <f t="shared" si="0"/>
        <v>10.236181999999999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0.59837200000000124</v>
      </c>
      <c r="BB57">
        <f t="shared" si="0"/>
        <v>14.398427999999999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0.59837200000000124</v>
      </c>
      <c r="BB58">
        <f t="shared" si="0"/>
        <v>14.398427999999999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0.59837200000000124</v>
      </c>
      <c r="BB59">
        <f t="shared" si="0"/>
        <v>14.398427999999999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0.59837200000000124</v>
      </c>
      <c r="BB60">
        <f t="shared" si="0"/>
        <v>14.398427999999999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0.59837200000000124</v>
      </c>
      <c r="BB61">
        <f t="shared" si="0"/>
        <v>14.398427999999999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12.793894999999999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0.51047599999999882</v>
      </c>
      <c r="BB62">
        <f t="shared" si="0"/>
        <v>12.283419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0.59837200000000124</v>
      </c>
      <c r="BB63">
        <f t="shared" si="0"/>
        <v>14.398427999999999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0.59837200000000124</v>
      </c>
      <c r="BB64">
        <f t="shared" si="0"/>
        <v>14.398427999999999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0.59837200000000124</v>
      </c>
      <c r="BB65">
        <f t="shared" si="0"/>
        <v>14.398427999999999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0.59837200000000124</v>
      </c>
      <c r="BB66">
        <f t="shared" si="0"/>
        <v>14.398427999999999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0.59837200000000124</v>
      </c>
      <c r="BB67">
        <f t="shared" si="0"/>
        <v>14.398427999999999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11.727736999999999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0.46793699999999916</v>
      </c>
      <c r="BB68">
        <f t="shared" ref="BB68:BB99" si="1">SUM(B68:AZ68)-BA68</f>
        <v>11.2598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0.59837200000000124</v>
      </c>
      <c r="BB69">
        <f t="shared" si="1"/>
        <v>14.398427999999999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0.59837200000000124</v>
      </c>
      <c r="BB70">
        <f t="shared" si="1"/>
        <v>14.398427999999999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0.59837200000000124</v>
      </c>
      <c r="BB71">
        <f t="shared" si="1"/>
        <v>14.398427999999999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0.59837200000000124</v>
      </c>
      <c r="BB72">
        <f t="shared" si="1"/>
        <v>14.398427999999999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0.59837200000000124</v>
      </c>
      <c r="BB73">
        <f t="shared" si="1"/>
        <v>14.398427999999999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12.793894999999999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0.51047599999999882</v>
      </c>
      <c r="BB74">
        <f t="shared" si="1"/>
        <v>12.283419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0.59837200000000124</v>
      </c>
      <c r="BB75">
        <f t="shared" si="1"/>
        <v>14.398427999999999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0.59837200000000124</v>
      </c>
      <c r="BB76">
        <f t="shared" si="1"/>
        <v>14.398427999999999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0.59837200000000124</v>
      </c>
      <c r="BB77">
        <f t="shared" si="1"/>
        <v>14.398427999999999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0.59837200000000124</v>
      </c>
      <c r="BB78">
        <f t="shared" si="1"/>
        <v>14.398427999999999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0.59837200000000124</v>
      </c>
      <c r="BB79">
        <f t="shared" si="1"/>
        <v>14.398427999999999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14.393132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0.57428599999999896</v>
      </c>
      <c r="BB80">
        <f t="shared" si="1"/>
        <v>13.818846000000001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0.59837200000000124</v>
      </c>
      <c r="BB81">
        <f t="shared" si="1"/>
        <v>14.398427999999999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0.59837200000000124</v>
      </c>
      <c r="BB82">
        <f t="shared" si="1"/>
        <v>14.398427999999999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0.59837200000000124</v>
      </c>
      <c r="BB83">
        <f t="shared" si="1"/>
        <v>14.398427999999999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0.59837200000000124</v>
      </c>
      <c r="BB84">
        <f t="shared" si="1"/>
        <v>14.398427999999999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0.59837200000000124</v>
      </c>
      <c r="BB85">
        <f t="shared" si="1"/>
        <v>14.398427999999999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13.860053000000001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0.55301600000000128</v>
      </c>
      <c r="BB86">
        <f t="shared" si="1"/>
        <v>13.307036999999999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0.59837200000000124</v>
      </c>
      <c r="BB87">
        <f t="shared" si="1"/>
        <v>14.398427999999999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0.59837200000000124</v>
      </c>
      <c r="BB88">
        <f t="shared" si="1"/>
        <v>14.398427999999999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0.59837200000000124</v>
      </c>
      <c r="BB89">
        <f t="shared" si="1"/>
        <v>14.398427999999999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0.59837200000000124</v>
      </c>
      <c r="BB90">
        <f t="shared" si="1"/>
        <v>14.398427999999999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0.59837200000000124</v>
      </c>
      <c r="BB91">
        <f t="shared" si="1"/>
        <v>14.398427999999999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11.727736999999999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0.46793699999999916</v>
      </c>
      <c r="BB92">
        <f t="shared" si="1"/>
        <v>11.2598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0.59837200000000124</v>
      </c>
      <c r="BB93">
        <f t="shared" si="1"/>
        <v>14.398427999999999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0.59837200000000124</v>
      </c>
      <c r="BB94">
        <f t="shared" si="1"/>
        <v>14.398427999999999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0.59837200000000124</v>
      </c>
      <c r="BB95">
        <f t="shared" si="1"/>
        <v>14.398427999999999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0.59837200000000124</v>
      </c>
      <c r="BB96">
        <f t="shared" si="1"/>
        <v>14.398427999999999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0.59837200000000124</v>
      </c>
      <c r="BB97">
        <f t="shared" si="1"/>
        <v>14.398427999999999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9.595421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0.38285699999999956</v>
      </c>
      <c r="BB98">
        <f t="shared" si="1"/>
        <v>9.2125640000000004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0.34690962874999959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1.3841688249999998E-2</v>
      </c>
      <c r="BB99">
        <f t="shared" si="1"/>
        <v>0.3330679404999996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61.23</v>
      </c>
      <c r="N3" s="197">
        <v>49.81</v>
      </c>
      <c r="O3" s="197">
        <v>70.36</v>
      </c>
      <c r="P3" s="197">
        <v>20</v>
      </c>
      <c r="Q3" s="197">
        <v>3.88</v>
      </c>
      <c r="R3" s="197">
        <v>9.11</v>
      </c>
      <c r="S3" s="197">
        <v>5.34</v>
      </c>
      <c r="T3" s="197">
        <v>0</v>
      </c>
      <c r="U3" s="197">
        <v>59.62</v>
      </c>
      <c r="V3" s="197">
        <v>0</v>
      </c>
      <c r="W3" s="197">
        <v>0</v>
      </c>
      <c r="X3" s="197">
        <v>30.72</v>
      </c>
      <c r="Y3" s="197">
        <v>0</v>
      </c>
      <c r="Z3" s="197">
        <v>84.67</v>
      </c>
      <c r="AA3" s="197">
        <v>19.2</v>
      </c>
      <c r="AB3" s="197">
        <v>0</v>
      </c>
      <c r="AC3" s="197">
        <v>16</v>
      </c>
      <c r="AD3" s="197">
        <v>0</v>
      </c>
      <c r="AE3" s="197">
        <v>0</v>
      </c>
      <c r="AF3" s="197">
        <v>0</v>
      </c>
      <c r="AG3" s="197">
        <v>44.7</v>
      </c>
      <c r="AH3" s="197">
        <v>0</v>
      </c>
      <c r="AI3" s="197">
        <v>0</v>
      </c>
      <c r="AJ3" s="197">
        <v>0</v>
      </c>
      <c r="AK3" s="197">
        <v>76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52.8</v>
      </c>
      <c r="N4" s="197">
        <v>49.81</v>
      </c>
      <c r="O4" s="197">
        <v>70.36</v>
      </c>
      <c r="P4" s="197">
        <v>7.68</v>
      </c>
      <c r="Q4" s="197">
        <v>3.88</v>
      </c>
      <c r="R4" s="197">
        <v>9.11</v>
      </c>
      <c r="S4" s="197">
        <v>5.34</v>
      </c>
      <c r="T4" s="197">
        <v>0</v>
      </c>
      <c r="U4" s="197">
        <v>59.62</v>
      </c>
      <c r="V4" s="197">
        <v>0</v>
      </c>
      <c r="W4" s="197">
        <v>0</v>
      </c>
      <c r="X4" s="197">
        <v>19.2</v>
      </c>
      <c r="Y4" s="197">
        <v>0</v>
      </c>
      <c r="Z4" s="197">
        <v>84.67</v>
      </c>
      <c r="AA4" s="197">
        <v>19.2</v>
      </c>
      <c r="AB4" s="197">
        <v>0</v>
      </c>
      <c r="AC4" s="197">
        <v>16</v>
      </c>
      <c r="AD4" s="197">
        <v>0</v>
      </c>
      <c r="AE4" s="197">
        <v>0</v>
      </c>
      <c r="AF4" s="197">
        <v>0</v>
      </c>
      <c r="AG4" s="197">
        <v>44.7</v>
      </c>
      <c r="AH4" s="197">
        <v>0</v>
      </c>
      <c r="AI4" s="197">
        <v>0</v>
      </c>
      <c r="AJ4" s="197">
        <v>0</v>
      </c>
      <c r="AK4" s="197">
        <v>76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24</v>
      </c>
      <c r="N5" s="197">
        <v>49.81</v>
      </c>
      <c r="O5" s="197">
        <v>70.36</v>
      </c>
      <c r="P5" s="197">
        <v>7.68</v>
      </c>
      <c r="Q5" s="197">
        <v>3.88</v>
      </c>
      <c r="R5" s="197">
        <v>9</v>
      </c>
      <c r="S5" s="197">
        <v>5.34</v>
      </c>
      <c r="T5" s="197">
        <v>0</v>
      </c>
      <c r="U5" s="197">
        <v>59.62</v>
      </c>
      <c r="V5" s="197">
        <v>0</v>
      </c>
      <c r="W5" s="197">
        <v>0</v>
      </c>
      <c r="X5" s="197">
        <v>19.2</v>
      </c>
      <c r="Y5" s="197">
        <v>0</v>
      </c>
      <c r="Z5" s="197">
        <v>84.67</v>
      </c>
      <c r="AA5" s="197">
        <v>19.2</v>
      </c>
      <c r="AB5" s="197">
        <v>0</v>
      </c>
      <c r="AC5" s="197">
        <v>16</v>
      </c>
      <c r="AD5" s="197">
        <v>0</v>
      </c>
      <c r="AE5" s="197">
        <v>0</v>
      </c>
      <c r="AF5" s="197">
        <v>0</v>
      </c>
      <c r="AG5" s="197">
        <v>44.7</v>
      </c>
      <c r="AH5" s="197">
        <v>0</v>
      </c>
      <c r="AI5" s="197">
        <v>0</v>
      </c>
      <c r="AJ5" s="197">
        <v>0</v>
      </c>
      <c r="AK5" s="197">
        <v>76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14.4</v>
      </c>
      <c r="N6" s="197">
        <v>49.81</v>
      </c>
      <c r="O6" s="197">
        <v>70.36</v>
      </c>
      <c r="P6" s="197">
        <v>7.68</v>
      </c>
      <c r="Q6" s="197">
        <v>3.88</v>
      </c>
      <c r="R6" s="197">
        <v>9</v>
      </c>
      <c r="S6" s="197">
        <v>5.34</v>
      </c>
      <c r="T6" s="197">
        <v>0</v>
      </c>
      <c r="U6" s="197">
        <v>59.62</v>
      </c>
      <c r="V6" s="197">
        <v>0</v>
      </c>
      <c r="W6" s="197">
        <v>0</v>
      </c>
      <c r="X6" s="197">
        <v>19.2</v>
      </c>
      <c r="Y6" s="197">
        <v>0</v>
      </c>
      <c r="Z6" s="197">
        <v>84.67</v>
      </c>
      <c r="AA6" s="197">
        <v>19.2</v>
      </c>
      <c r="AB6" s="197">
        <v>0</v>
      </c>
      <c r="AC6" s="197">
        <v>16</v>
      </c>
      <c r="AD6" s="197">
        <v>0</v>
      </c>
      <c r="AE6" s="197">
        <v>0</v>
      </c>
      <c r="AF6" s="197">
        <v>0</v>
      </c>
      <c r="AG6" s="197">
        <v>44.7</v>
      </c>
      <c r="AH6" s="197">
        <v>0</v>
      </c>
      <c r="AI6" s="197">
        <v>0</v>
      </c>
      <c r="AJ6" s="197">
        <v>0</v>
      </c>
      <c r="AK6" s="197">
        <v>76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38.4</v>
      </c>
      <c r="N7" s="197">
        <v>49.81</v>
      </c>
      <c r="O7" s="197">
        <v>70.36</v>
      </c>
      <c r="P7" s="197">
        <v>7.68</v>
      </c>
      <c r="Q7" s="197">
        <v>3.89</v>
      </c>
      <c r="R7" s="197">
        <v>9.11</v>
      </c>
      <c r="S7" s="197">
        <v>5.6</v>
      </c>
      <c r="T7" s="197">
        <v>0</v>
      </c>
      <c r="U7" s="197">
        <v>59.62</v>
      </c>
      <c r="V7" s="197">
        <v>0</v>
      </c>
      <c r="W7" s="197">
        <v>0</v>
      </c>
      <c r="X7" s="197">
        <v>19.2</v>
      </c>
      <c r="Y7" s="197">
        <v>0</v>
      </c>
      <c r="Z7" s="197">
        <v>84.67</v>
      </c>
      <c r="AA7" s="197">
        <v>19.2</v>
      </c>
      <c r="AB7" s="197">
        <v>0</v>
      </c>
      <c r="AC7" s="197">
        <v>16</v>
      </c>
      <c r="AD7" s="197">
        <v>0</v>
      </c>
      <c r="AE7" s="197">
        <v>0</v>
      </c>
      <c r="AF7" s="197">
        <v>0</v>
      </c>
      <c r="AG7" s="197">
        <v>44.7</v>
      </c>
      <c r="AH7" s="197">
        <v>0</v>
      </c>
      <c r="AI7" s="197">
        <v>0</v>
      </c>
      <c r="AJ7" s="197">
        <v>0</v>
      </c>
      <c r="AK7" s="197">
        <v>76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14.4</v>
      </c>
      <c r="N8" s="197">
        <v>24</v>
      </c>
      <c r="O8" s="197">
        <v>70.36</v>
      </c>
      <c r="P8" s="197">
        <v>7.68</v>
      </c>
      <c r="Q8" s="197">
        <v>3.89</v>
      </c>
      <c r="R8" s="197">
        <v>9.11</v>
      </c>
      <c r="S8" s="197">
        <v>5.6</v>
      </c>
      <c r="T8" s="197">
        <v>0</v>
      </c>
      <c r="U8" s="197">
        <v>59.62</v>
      </c>
      <c r="V8" s="197">
        <v>0</v>
      </c>
      <c r="W8" s="197">
        <v>0</v>
      </c>
      <c r="X8" s="197">
        <v>19.2</v>
      </c>
      <c r="Y8" s="197">
        <v>0</v>
      </c>
      <c r="Z8" s="197">
        <v>84.67</v>
      </c>
      <c r="AA8" s="197">
        <v>19.2</v>
      </c>
      <c r="AB8" s="197">
        <v>0</v>
      </c>
      <c r="AC8" s="197">
        <v>16</v>
      </c>
      <c r="AD8" s="197">
        <v>0</v>
      </c>
      <c r="AE8" s="197">
        <v>0</v>
      </c>
      <c r="AF8" s="197">
        <v>0</v>
      </c>
      <c r="AG8" s="197">
        <v>44.7</v>
      </c>
      <c r="AH8" s="197">
        <v>0</v>
      </c>
      <c r="AI8" s="197">
        <v>0</v>
      </c>
      <c r="AJ8" s="197">
        <v>0</v>
      </c>
      <c r="AK8" s="197">
        <v>76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14.4</v>
      </c>
      <c r="N9" s="197">
        <v>31.68</v>
      </c>
      <c r="O9" s="197">
        <v>70.36</v>
      </c>
      <c r="P9" s="197">
        <v>7.68</v>
      </c>
      <c r="Q9" s="197">
        <v>3.89</v>
      </c>
      <c r="R9" s="197">
        <v>9.11</v>
      </c>
      <c r="S9" s="197">
        <v>5.6</v>
      </c>
      <c r="T9" s="197">
        <v>0</v>
      </c>
      <c r="U9" s="197">
        <v>59.62</v>
      </c>
      <c r="V9" s="197">
        <v>0</v>
      </c>
      <c r="W9" s="197">
        <v>0</v>
      </c>
      <c r="X9" s="197">
        <v>19.2</v>
      </c>
      <c r="Y9" s="197">
        <v>0</v>
      </c>
      <c r="Z9" s="197">
        <v>84.67</v>
      </c>
      <c r="AA9" s="197">
        <v>19.2</v>
      </c>
      <c r="AB9" s="197">
        <v>0</v>
      </c>
      <c r="AC9" s="197">
        <v>16</v>
      </c>
      <c r="AD9" s="197">
        <v>0</v>
      </c>
      <c r="AE9" s="197">
        <v>0</v>
      </c>
      <c r="AF9" s="197">
        <v>0</v>
      </c>
      <c r="AG9" s="197">
        <v>45.55</v>
      </c>
      <c r="AH9" s="197">
        <v>0</v>
      </c>
      <c r="AI9" s="197">
        <v>0</v>
      </c>
      <c r="AJ9" s="197">
        <v>0</v>
      </c>
      <c r="AK9" s="197">
        <v>76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14.4</v>
      </c>
      <c r="N10" s="197">
        <v>49.81</v>
      </c>
      <c r="O10" s="197">
        <v>70.36</v>
      </c>
      <c r="P10" s="197">
        <v>7.68</v>
      </c>
      <c r="Q10" s="197">
        <v>3.89</v>
      </c>
      <c r="R10" s="197">
        <v>9.11</v>
      </c>
      <c r="S10" s="197">
        <v>5.6</v>
      </c>
      <c r="T10" s="197">
        <v>0</v>
      </c>
      <c r="U10" s="197">
        <v>59.62</v>
      </c>
      <c r="V10" s="197">
        <v>0</v>
      </c>
      <c r="W10" s="197">
        <v>0</v>
      </c>
      <c r="X10" s="197">
        <v>19.2</v>
      </c>
      <c r="Y10" s="197">
        <v>0</v>
      </c>
      <c r="Z10" s="197">
        <v>84.67</v>
      </c>
      <c r="AA10" s="197">
        <v>19.2</v>
      </c>
      <c r="AB10" s="197">
        <v>0</v>
      </c>
      <c r="AC10" s="197">
        <v>16</v>
      </c>
      <c r="AD10" s="197">
        <v>0</v>
      </c>
      <c r="AE10" s="197">
        <v>0</v>
      </c>
      <c r="AF10" s="197">
        <v>0</v>
      </c>
      <c r="AG10" s="197">
        <v>44.7</v>
      </c>
      <c r="AH10" s="197">
        <v>0</v>
      </c>
      <c r="AI10" s="197">
        <v>0</v>
      </c>
      <c r="AJ10" s="197">
        <v>0</v>
      </c>
      <c r="AK10" s="197">
        <v>76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14.4</v>
      </c>
      <c r="N11" s="197">
        <v>35.520000000000003</v>
      </c>
      <c r="O11" s="197">
        <v>67.56</v>
      </c>
      <c r="P11" s="197">
        <v>7.68</v>
      </c>
      <c r="Q11" s="197">
        <v>3.89</v>
      </c>
      <c r="R11" s="197">
        <v>9.11</v>
      </c>
      <c r="S11" s="197">
        <v>5.6</v>
      </c>
      <c r="T11" s="197">
        <v>0</v>
      </c>
      <c r="U11" s="197">
        <v>59.62</v>
      </c>
      <c r="V11" s="197">
        <v>0</v>
      </c>
      <c r="W11" s="197">
        <v>0</v>
      </c>
      <c r="X11" s="197">
        <v>20.57</v>
      </c>
      <c r="Y11" s="197">
        <v>0</v>
      </c>
      <c r="Z11" s="197">
        <v>84.67</v>
      </c>
      <c r="AA11" s="197">
        <v>19.2</v>
      </c>
      <c r="AB11" s="197">
        <v>0</v>
      </c>
      <c r="AC11" s="197">
        <v>16</v>
      </c>
      <c r="AD11" s="197">
        <v>0</v>
      </c>
      <c r="AE11" s="197">
        <v>0</v>
      </c>
      <c r="AF11" s="197">
        <v>0</v>
      </c>
      <c r="AG11" s="197">
        <v>44.7</v>
      </c>
      <c r="AH11" s="197">
        <v>0</v>
      </c>
      <c r="AI11" s="197">
        <v>0</v>
      </c>
      <c r="AJ11" s="197">
        <v>0</v>
      </c>
      <c r="AK11" s="197">
        <v>76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14.4</v>
      </c>
      <c r="N12" s="197">
        <v>14.4</v>
      </c>
      <c r="O12" s="197">
        <v>61.45</v>
      </c>
      <c r="P12" s="197">
        <v>7.68</v>
      </c>
      <c r="Q12" s="197">
        <v>3.89</v>
      </c>
      <c r="R12" s="197">
        <v>9.11</v>
      </c>
      <c r="S12" s="197">
        <v>5.6</v>
      </c>
      <c r="T12" s="197">
        <v>0</v>
      </c>
      <c r="U12" s="197">
        <v>59.62</v>
      </c>
      <c r="V12" s="197">
        <v>0</v>
      </c>
      <c r="W12" s="197">
        <v>0</v>
      </c>
      <c r="X12" s="197">
        <v>20.57</v>
      </c>
      <c r="Y12" s="197">
        <v>0</v>
      </c>
      <c r="Z12" s="197">
        <v>84.56</v>
      </c>
      <c r="AA12" s="197">
        <v>19.2</v>
      </c>
      <c r="AB12" s="197">
        <v>0</v>
      </c>
      <c r="AC12" s="197">
        <v>16</v>
      </c>
      <c r="AD12" s="197">
        <v>0</v>
      </c>
      <c r="AE12" s="197">
        <v>0</v>
      </c>
      <c r="AF12" s="197">
        <v>0</v>
      </c>
      <c r="AG12" s="197">
        <v>44.7</v>
      </c>
      <c r="AH12" s="197">
        <v>0</v>
      </c>
      <c r="AI12" s="197">
        <v>0</v>
      </c>
      <c r="AJ12" s="197">
        <v>0</v>
      </c>
      <c r="AK12" s="197">
        <v>76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14.4</v>
      </c>
      <c r="N13" s="197">
        <v>41.28</v>
      </c>
      <c r="O13" s="197">
        <v>67.56</v>
      </c>
      <c r="P13" s="197">
        <v>7.68</v>
      </c>
      <c r="Q13" s="197">
        <v>3.89</v>
      </c>
      <c r="R13" s="197">
        <v>9.11</v>
      </c>
      <c r="S13" s="197">
        <v>5.52</v>
      </c>
      <c r="T13" s="197">
        <v>0</v>
      </c>
      <c r="U13" s="197">
        <v>59.62</v>
      </c>
      <c r="V13" s="197">
        <v>0</v>
      </c>
      <c r="W13" s="197">
        <v>0</v>
      </c>
      <c r="X13" s="197">
        <v>20.57</v>
      </c>
      <c r="Y13" s="197">
        <v>0</v>
      </c>
      <c r="Z13" s="197">
        <v>84.56</v>
      </c>
      <c r="AA13" s="197">
        <v>19.2</v>
      </c>
      <c r="AB13" s="197">
        <v>0</v>
      </c>
      <c r="AC13" s="197">
        <v>16</v>
      </c>
      <c r="AD13" s="197">
        <v>0</v>
      </c>
      <c r="AE13" s="197">
        <v>0</v>
      </c>
      <c r="AF13" s="197">
        <v>0</v>
      </c>
      <c r="AG13" s="197">
        <v>44.7</v>
      </c>
      <c r="AH13" s="197">
        <v>0</v>
      </c>
      <c r="AI13" s="197">
        <v>0</v>
      </c>
      <c r="AJ13" s="197">
        <v>0</v>
      </c>
      <c r="AK13" s="197">
        <v>76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14.4</v>
      </c>
      <c r="N14" s="197">
        <v>14.4</v>
      </c>
      <c r="O14" s="197">
        <v>46.09</v>
      </c>
      <c r="P14" s="197">
        <v>7.68</v>
      </c>
      <c r="Q14" s="197">
        <v>3.89</v>
      </c>
      <c r="R14" s="197">
        <v>9.11</v>
      </c>
      <c r="S14" s="197">
        <v>5.52</v>
      </c>
      <c r="T14" s="197">
        <v>0</v>
      </c>
      <c r="U14" s="197">
        <v>59.62</v>
      </c>
      <c r="V14" s="197">
        <v>0</v>
      </c>
      <c r="W14" s="197">
        <v>0</v>
      </c>
      <c r="X14" s="197">
        <v>20.57</v>
      </c>
      <c r="Y14" s="197">
        <v>0</v>
      </c>
      <c r="Z14" s="197">
        <v>84.67</v>
      </c>
      <c r="AA14" s="197">
        <v>19.2</v>
      </c>
      <c r="AB14" s="197">
        <v>0</v>
      </c>
      <c r="AC14" s="197">
        <v>16</v>
      </c>
      <c r="AD14" s="197">
        <v>0</v>
      </c>
      <c r="AE14" s="197">
        <v>0</v>
      </c>
      <c r="AF14" s="197">
        <v>0</v>
      </c>
      <c r="AG14" s="197">
        <v>44.7</v>
      </c>
      <c r="AH14" s="197">
        <v>0</v>
      </c>
      <c r="AI14" s="197">
        <v>0</v>
      </c>
      <c r="AJ14" s="197">
        <v>0</v>
      </c>
      <c r="AK14" s="197">
        <v>76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14.4</v>
      </c>
      <c r="N15" s="197">
        <v>14.4</v>
      </c>
      <c r="O15" s="197">
        <v>60.49</v>
      </c>
      <c r="P15" s="197">
        <v>7.68</v>
      </c>
      <c r="Q15" s="197">
        <v>3.89</v>
      </c>
      <c r="R15" s="197">
        <v>9.3699999999999992</v>
      </c>
      <c r="S15" s="197">
        <v>5.76</v>
      </c>
      <c r="T15" s="197">
        <v>0</v>
      </c>
      <c r="U15" s="197">
        <v>59.62</v>
      </c>
      <c r="V15" s="197">
        <v>0</v>
      </c>
      <c r="W15" s="197">
        <v>0</v>
      </c>
      <c r="X15" s="197">
        <v>20.57</v>
      </c>
      <c r="Y15" s="197">
        <v>0</v>
      </c>
      <c r="Z15" s="197">
        <v>84.54</v>
      </c>
      <c r="AA15" s="197">
        <v>19.2</v>
      </c>
      <c r="AB15" s="197">
        <v>0</v>
      </c>
      <c r="AC15" s="197">
        <v>16</v>
      </c>
      <c r="AD15" s="197">
        <v>0</v>
      </c>
      <c r="AE15" s="197">
        <v>0</v>
      </c>
      <c r="AF15" s="197">
        <v>0</v>
      </c>
      <c r="AG15" s="197">
        <v>45.55</v>
      </c>
      <c r="AH15" s="197">
        <v>0</v>
      </c>
      <c r="AI15" s="197">
        <v>0</v>
      </c>
      <c r="AJ15" s="197">
        <v>0</v>
      </c>
      <c r="AK15" s="197">
        <v>76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14.4</v>
      </c>
      <c r="N16" s="197">
        <v>14.4</v>
      </c>
      <c r="O16" s="197">
        <v>61.45</v>
      </c>
      <c r="P16" s="197">
        <v>7.68</v>
      </c>
      <c r="Q16" s="197">
        <v>3.89</v>
      </c>
      <c r="R16" s="197">
        <v>9.3699999999999992</v>
      </c>
      <c r="S16" s="197">
        <v>5.76</v>
      </c>
      <c r="T16" s="197">
        <v>0</v>
      </c>
      <c r="U16" s="197">
        <v>59.62</v>
      </c>
      <c r="V16" s="197">
        <v>0</v>
      </c>
      <c r="W16" s="197">
        <v>0</v>
      </c>
      <c r="X16" s="197">
        <v>20.57</v>
      </c>
      <c r="Y16" s="197">
        <v>0</v>
      </c>
      <c r="Z16" s="197">
        <v>84.54</v>
      </c>
      <c r="AA16" s="197">
        <v>19.2</v>
      </c>
      <c r="AB16" s="197">
        <v>0</v>
      </c>
      <c r="AC16" s="197">
        <v>16</v>
      </c>
      <c r="AD16" s="197">
        <v>0</v>
      </c>
      <c r="AE16" s="197">
        <v>0</v>
      </c>
      <c r="AF16" s="197">
        <v>0</v>
      </c>
      <c r="AG16" s="197">
        <v>44.7</v>
      </c>
      <c r="AH16" s="197">
        <v>0</v>
      </c>
      <c r="AI16" s="197">
        <v>0</v>
      </c>
      <c r="AJ16" s="197">
        <v>0</v>
      </c>
      <c r="AK16" s="197">
        <v>76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14.4</v>
      </c>
      <c r="N17" s="197">
        <v>23.04</v>
      </c>
      <c r="O17" s="197">
        <v>67.56</v>
      </c>
      <c r="P17" s="197">
        <v>7.68</v>
      </c>
      <c r="Q17" s="197">
        <v>3.89</v>
      </c>
      <c r="R17" s="197">
        <v>9.11</v>
      </c>
      <c r="S17" s="197">
        <v>5.52</v>
      </c>
      <c r="T17" s="197">
        <v>0</v>
      </c>
      <c r="U17" s="197">
        <v>59.62</v>
      </c>
      <c r="V17" s="197">
        <v>0</v>
      </c>
      <c r="W17" s="197">
        <v>0</v>
      </c>
      <c r="X17" s="197">
        <v>19.45</v>
      </c>
      <c r="Y17" s="197">
        <v>0</v>
      </c>
      <c r="Z17" s="197">
        <v>84.54</v>
      </c>
      <c r="AA17" s="197">
        <v>19.2</v>
      </c>
      <c r="AB17" s="197">
        <v>0</v>
      </c>
      <c r="AC17" s="197">
        <v>16</v>
      </c>
      <c r="AD17" s="197">
        <v>0</v>
      </c>
      <c r="AE17" s="197">
        <v>0</v>
      </c>
      <c r="AF17" s="197">
        <v>0</v>
      </c>
      <c r="AG17" s="197">
        <v>44.7</v>
      </c>
      <c r="AH17" s="197">
        <v>0</v>
      </c>
      <c r="AI17" s="197">
        <v>0</v>
      </c>
      <c r="AJ17" s="197">
        <v>0</v>
      </c>
      <c r="AK17" s="197">
        <v>76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14.4</v>
      </c>
      <c r="N18" s="197">
        <v>14.4</v>
      </c>
      <c r="O18" s="197">
        <v>50.89</v>
      </c>
      <c r="P18" s="197">
        <v>7.68</v>
      </c>
      <c r="Q18" s="197">
        <v>3.89</v>
      </c>
      <c r="R18" s="197">
        <v>9.11</v>
      </c>
      <c r="S18" s="197">
        <v>5.52</v>
      </c>
      <c r="T18" s="197">
        <v>0</v>
      </c>
      <c r="U18" s="197">
        <v>59.62</v>
      </c>
      <c r="V18" s="197">
        <v>0</v>
      </c>
      <c r="W18" s="197">
        <v>0</v>
      </c>
      <c r="X18" s="197">
        <v>19.45</v>
      </c>
      <c r="Y18" s="197">
        <v>0</v>
      </c>
      <c r="Z18" s="197">
        <v>84.54</v>
      </c>
      <c r="AA18" s="197">
        <v>19.2</v>
      </c>
      <c r="AB18" s="197">
        <v>0</v>
      </c>
      <c r="AC18" s="197">
        <v>16</v>
      </c>
      <c r="AD18" s="197">
        <v>0</v>
      </c>
      <c r="AE18" s="197">
        <v>0</v>
      </c>
      <c r="AF18" s="197">
        <v>0</v>
      </c>
      <c r="AG18" s="197">
        <v>44.7</v>
      </c>
      <c r="AH18" s="197">
        <v>0</v>
      </c>
      <c r="AI18" s="197">
        <v>0</v>
      </c>
      <c r="AJ18" s="197">
        <v>0</v>
      </c>
      <c r="AK18" s="197">
        <v>76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14.4</v>
      </c>
      <c r="N19" s="197">
        <v>32.43</v>
      </c>
      <c r="O19" s="197">
        <v>67.56</v>
      </c>
      <c r="P19" s="197">
        <v>7.68</v>
      </c>
      <c r="Q19" s="197">
        <v>3.89</v>
      </c>
      <c r="R19" s="197">
        <v>9.11</v>
      </c>
      <c r="S19" s="197">
        <v>5.55</v>
      </c>
      <c r="T19" s="197">
        <v>0</v>
      </c>
      <c r="U19" s="197">
        <v>59.62</v>
      </c>
      <c r="V19" s="197">
        <v>0</v>
      </c>
      <c r="W19" s="197">
        <v>0</v>
      </c>
      <c r="X19" s="197">
        <v>19.2</v>
      </c>
      <c r="Y19" s="197">
        <v>0</v>
      </c>
      <c r="Z19" s="197">
        <v>84.54</v>
      </c>
      <c r="AA19" s="197">
        <v>19.2</v>
      </c>
      <c r="AB19" s="197">
        <v>0</v>
      </c>
      <c r="AC19" s="197">
        <v>16</v>
      </c>
      <c r="AD19" s="197">
        <v>0</v>
      </c>
      <c r="AE19" s="197">
        <v>0</v>
      </c>
      <c r="AF19" s="197">
        <v>0</v>
      </c>
      <c r="AG19" s="197">
        <v>44.7</v>
      </c>
      <c r="AH19" s="197">
        <v>0</v>
      </c>
      <c r="AI19" s="197">
        <v>0</v>
      </c>
      <c r="AJ19" s="197">
        <v>0</v>
      </c>
      <c r="AK19" s="197">
        <v>76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14.4</v>
      </c>
      <c r="N20" s="197">
        <v>14.4</v>
      </c>
      <c r="O20" s="197">
        <v>41.29</v>
      </c>
      <c r="P20" s="197">
        <v>7.68</v>
      </c>
      <c r="Q20" s="197">
        <v>3.89</v>
      </c>
      <c r="R20" s="197">
        <v>9.11</v>
      </c>
      <c r="S20" s="197">
        <v>5.55</v>
      </c>
      <c r="T20" s="197">
        <v>0</v>
      </c>
      <c r="U20" s="197">
        <v>59.62</v>
      </c>
      <c r="V20" s="197">
        <v>0</v>
      </c>
      <c r="W20" s="197">
        <v>0</v>
      </c>
      <c r="X20" s="197">
        <v>19.2</v>
      </c>
      <c r="Y20" s="197">
        <v>0</v>
      </c>
      <c r="Z20" s="197">
        <v>84.54</v>
      </c>
      <c r="AA20" s="197">
        <v>19.2</v>
      </c>
      <c r="AB20" s="197">
        <v>0</v>
      </c>
      <c r="AC20" s="197">
        <v>16</v>
      </c>
      <c r="AD20" s="197">
        <v>0</v>
      </c>
      <c r="AE20" s="197">
        <v>0</v>
      </c>
      <c r="AF20" s="197">
        <v>0</v>
      </c>
      <c r="AG20" s="197">
        <v>44.7</v>
      </c>
      <c r="AH20" s="197">
        <v>0</v>
      </c>
      <c r="AI20" s="197">
        <v>0</v>
      </c>
      <c r="AJ20" s="197">
        <v>0</v>
      </c>
      <c r="AK20" s="197">
        <v>76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14.4</v>
      </c>
      <c r="N21" s="197">
        <v>14.4</v>
      </c>
      <c r="O21" s="197">
        <v>48.01</v>
      </c>
      <c r="P21" s="197">
        <v>7.68</v>
      </c>
      <c r="Q21" s="197">
        <v>3.89</v>
      </c>
      <c r="R21" s="197">
        <v>8.98</v>
      </c>
      <c r="S21" s="197">
        <v>5.55</v>
      </c>
      <c r="T21" s="197">
        <v>0</v>
      </c>
      <c r="U21" s="197">
        <v>59.62</v>
      </c>
      <c r="V21" s="197">
        <v>0</v>
      </c>
      <c r="W21" s="197">
        <v>0</v>
      </c>
      <c r="X21" s="197">
        <v>19.2</v>
      </c>
      <c r="Y21" s="197">
        <v>0</v>
      </c>
      <c r="Z21" s="197">
        <v>86.41</v>
      </c>
      <c r="AA21" s="197">
        <v>19.2</v>
      </c>
      <c r="AB21" s="197">
        <v>0</v>
      </c>
      <c r="AC21" s="197">
        <v>16</v>
      </c>
      <c r="AD21" s="197">
        <v>0</v>
      </c>
      <c r="AE21" s="197">
        <v>0</v>
      </c>
      <c r="AF21" s="197">
        <v>0</v>
      </c>
      <c r="AG21" s="197">
        <v>45.55</v>
      </c>
      <c r="AH21" s="197">
        <v>0</v>
      </c>
      <c r="AI21" s="197">
        <v>0</v>
      </c>
      <c r="AJ21" s="197">
        <v>0</v>
      </c>
      <c r="AK21" s="197">
        <v>76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14.4</v>
      </c>
      <c r="N22" s="197">
        <v>19.2</v>
      </c>
      <c r="O22" s="197">
        <v>67.56</v>
      </c>
      <c r="P22" s="197">
        <v>7.68</v>
      </c>
      <c r="Q22" s="197">
        <v>3.89</v>
      </c>
      <c r="R22" s="197">
        <v>8.98</v>
      </c>
      <c r="S22" s="197">
        <v>5.55</v>
      </c>
      <c r="T22" s="197">
        <v>0</v>
      </c>
      <c r="U22" s="197">
        <v>59.62</v>
      </c>
      <c r="V22" s="197">
        <v>0</v>
      </c>
      <c r="W22" s="197">
        <v>0</v>
      </c>
      <c r="X22" s="197">
        <v>19.2</v>
      </c>
      <c r="Y22" s="197">
        <v>0</v>
      </c>
      <c r="Z22" s="197">
        <v>86.41</v>
      </c>
      <c r="AA22" s="197">
        <v>19.2</v>
      </c>
      <c r="AB22" s="197">
        <v>0</v>
      </c>
      <c r="AC22" s="197">
        <v>16</v>
      </c>
      <c r="AD22" s="197">
        <v>0</v>
      </c>
      <c r="AE22" s="197">
        <v>0</v>
      </c>
      <c r="AF22" s="197">
        <v>0</v>
      </c>
      <c r="AG22" s="197">
        <v>44.7</v>
      </c>
      <c r="AH22" s="197">
        <v>0</v>
      </c>
      <c r="AI22" s="197">
        <v>0</v>
      </c>
      <c r="AJ22" s="197">
        <v>0</v>
      </c>
      <c r="AK22" s="197">
        <v>76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14.4</v>
      </c>
      <c r="N23" s="197">
        <v>43.2</v>
      </c>
      <c r="O23" s="197">
        <v>67.56</v>
      </c>
      <c r="P23" s="197">
        <v>19.63</v>
      </c>
      <c r="Q23" s="197">
        <v>3.88</v>
      </c>
      <c r="R23" s="197">
        <v>8.64</v>
      </c>
      <c r="S23" s="197">
        <v>4.8</v>
      </c>
      <c r="T23" s="197">
        <v>0</v>
      </c>
      <c r="U23" s="197">
        <v>59.62</v>
      </c>
      <c r="V23" s="197">
        <v>0</v>
      </c>
      <c r="W23" s="197">
        <v>0</v>
      </c>
      <c r="X23" s="197">
        <v>38.4</v>
      </c>
      <c r="Y23" s="197">
        <v>0</v>
      </c>
      <c r="Z23" s="197">
        <v>86.41</v>
      </c>
      <c r="AA23" s="197">
        <v>19.2</v>
      </c>
      <c r="AB23" s="197">
        <v>0</v>
      </c>
      <c r="AC23" s="197">
        <v>16</v>
      </c>
      <c r="AD23" s="197">
        <v>0</v>
      </c>
      <c r="AE23" s="197">
        <v>0</v>
      </c>
      <c r="AF23" s="197">
        <v>0</v>
      </c>
      <c r="AG23" s="197">
        <v>44.7</v>
      </c>
      <c r="AH23" s="197">
        <v>0</v>
      </c>
      <c r="AI23" s="197">
        <v>0</v>
      </c>
      <c r="AJ23" s="197">
        <v>0</v>
      </c>
      <c r="AK23" s="197">
        <v>76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14.4</v>
      </c>
      <c r="N24" s="197">
        <v>41.28</v>
      </c>
      <c r="O24" s="197">
        <v>67.56</v>
      </c>
      <c r="P24" s="197">
        <v>19.63</v>
      </c>
      <c r="Q24" s="197">
        <v>3.88</v>
      </c>
      <c r="R24" s="197">
        <v>8.64</v>
      </c>
      <c r="S24" s="197">
        <v>4.8</v>
      </c>
      <c r="T24" s="197">
        <v>0</v>
      </c>
      <c r="U24" s="197">
        <v>59.62</v>
      </c>
      <c r="V24" s="197">
        <v>0</v>
      </c>
      <c r="W24" s="197">
        <v>0</v>
      </c>
      <c r="X24" s="197">
        <v>61.62</v>
      </c>
      <c r="Y24" s="197">
        <v>0</v>
      </c>
      <c r="Z24" s="197">
        <v>86.41</v>
      </c>
      <c r="AA24" s="197">
        <v>19.2</v>
      </c>
      <c r="AB24" s="197">
        <v>0</v>
      </c>
      <c r="AC24" s="197">
        <v>16</v>
      </c>
      <c r="AD24" s="197">
        <v>0</v>
      </c>
      <c r="AE24" s="197">
        <v>0</v>
      </c>
      <c r="AF24" s="197">
        <v>0</v>
      </c>
      <c r="AG24" s="197">
        <v>44.7</v>
      </c>
      <c r="AH24" s="197">
        <v>0</v>
      </c>
      <c r="AI24" s="197">
        <v>0</v>
      </c>
      <c r="AJ24" s="197">
        <v>0</v>
      </c>
      <c r="AK24" s="197">
        <v>76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280</v>
      </c>
      <c r="L25" s="197">
        <v>0</v>
      </c>
      <c r="M25" s="197">
        <v>27.84</v>
      </c>
      <c r="N25" s="197">
        <v>47.82</v>
      </c>
      <c r="O25" s="197">
        <v>67.56</v>
      </c>
      <c r="P25" s="197">
        <v>19.63</v>
      </c>
      <c r="Q25" s="197">
        <v>3.88</v>
      </c>
      <c r="R25" s="197">
        <v>8.64</v>
      </c>
      <c r="S25" s="197">
        <v>4.8</v>
      </c>
      <c r="T25" s="197">
        <v>0</v>
      </c>
      <c r="U25" s="197">
        <v>59.62</v>
      </c>
      <c r="V25" s="197">
        <v>0</v>
      </c>
      <c r="W25" s="197">
        <v>0</v>
      </c>
      <c r="X25" s="197">
        <v>62.2</v>
      </c>
      <c r="Y25" s="197">
        <v>0</v>
      </c>
      <c r="Z25" s="197">
        <v>114.11</v>
      </c>
      <c r="AA25" s="197">
        <v>38.04</v>
      </c>
      <c r="AB25" s="197">
        <v>0</v>
      </c>
      <c r="AC25" s="197">
        <v>16</v>
      </c>
      <c r="AD25" s="197">
        <v>0</v>
      </c>
      <c r="AE25" s="197">
        <v>0</v>
      </c>
      <c r="AF25" s="197">
        <v>0</v>
      </c>
      <c r="AG25" s="197">
        <v>44.7</v>
      </c>
      <c r="AH25" s="197">
        <v>0</v>
      </c>
      <c r="AI25" s="197">
        <v>0</v>
      </c>
      <c r="AJ25" s="197">
        <v>0</v>
      </c>
      <c r="AK25" s="197">
        <v>99.62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288.02999999999997</v>
      </c>
      <c r="L26" s="197">
        <v>0</v>
      </c>
      <c r="M26" s="197">
        <v>14.4</v>
      </c>
      <c r="N26" s="197">
        <v>26.88</v>
      </c>
      <c r="O26" s="197">
        <v>67.56</v>
      </c>
      <c r="P26" s="197">
        <v>19.63</v>
      </c>
      <c r="Q26" s="197">
        <v>3.88</v>
      </c>
      <c r="R26" s="197">
        <v>8.64</v>
      </c>
      <c r="S26" s="197">
        <v>11.13</v>
      </c>
      <c r="T26" s="197">
        <v>0</v>
      </c>
      <c r="U26" s="197">
        <v>59.62</v>
      </c>
      <c r="V26" s="197">
        <v>0</v>
      </c>
      <c r="W26" s="197">
        <v>0</v>
      </c>
      <c r="X26" s="197">
        <v>62.2</v>
      </c>
      <c r="Y26" s="197">
        <v>0</v>
      </c>
      <c r="Z26" s="197">
        <v>114.11</v>
      </c>
      <c r="AA26" s="197">
        <v>38.04</v>
      </c>
      <c r="AB26" s="197">
        <v>0</v>
      </c>
      <c r="AC26" s="197">
        <v>16</v>
      </c>
      <c r="AD26" s="197">
        <v>0</v>
      </c>
      <c r="AE26" s="197">
        <v>0</v>
      </c>
      <c r="AF26" s="197">
        <v>0</v>
      </c>
      <c r="AG26" s="197">
        <v>44.7</v>
      </c>
      <c r="AH26" s="197">
        <v>0</v>
      </c>
      <c r="AI26" s="197">
        <v>0</v>
      </c>
      <c r="AJ26" s="197">
        <v>0</v>
      </c>
      <c r="AK26" s="197">
        <v>99.62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399.46</v>
      </c>
      <c r="L27" s="197">
        <v>9.6</v>
      </c>
      <c r="M27" s="197">
        <v>58.79</v>
      </c>
      <c r="N27" s="197">
        <v>47.82</v>
      </c>
      <c r="O27" s="197">
        <v>67.56</v>
      </c>
      <c r="P27" s="197">
        <v>19.63</v>
      </c>
      <c r="Q27" s="197">
        <v>9.1999999999999993</v>
      </c>
      <c r="R27" s="197">
        <v>17.88</v>
      </c>
      <c r="S27" s="197">
        <v>11.13</v>
      </c>
      <c r="T27" s="197">
        <v>0</v>
      </c>
      <c r="U27" s="197">
        <v>59.62</v>
      </c>
      <c r="V27" s="197">
        <v>0</v>
      </c>
      <c r="W27" s="197">
        <v>0</v>
      </c>
      <c r="X27" s="197">
        <v>62.2</v>
      </c>
      <c r="Y27" s="197">
        <v>0</v>
      </c>
      <c r="Z27" s="197">
        <v>114.11</v>
      </c>
      <c r="AA27" s="197">
        <v>38.04</v>
      </c>
      <c r="AB27" s="197">
        <v>0</v>
      </c>
      <c r="AC27" s="197">
        <v>16</v>
      </c>
      <c r="AD27" s="197">
        <v>0</v>
      </c>
      <c r="AE27" s="197">
        <v>0</v>
      </c>
      <c r="AF27" s="197">
        <v>0</v>
      </c>
      <c r="AG27" s="197">
        <v>45.55</v>
      </c>
      <c r="AH27" s="197">
        <v>0</v>
      </c>
      <c r="AI27" s="197">
        <v>0</v>
      </c>
      <c r="AJ27" s="197">
        <v>0</v>
      </c>
      <c r="AK27" s="197">
        <v>98.64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477.11</v>
      </c>
      <c r="L28" s="197">
        <v>9.6</v>
      </c>
      <c r="M28" s="197">
        <v>58.79</v>
      </c>
      <c r="N28" s="197">
        <v>47.82</v>
      </c>
      <c r="O28" s="197">
        <v>67.56</v>
      </c>
      <c r="P28" s="197">
        <v>19.63</v>
      </c>
      <c r="Q28" s="197">
        <v>9.1999999999999993</v>
      </c>
      <c r="R28" s="197">
        <v>17.88</v>
      </c>
      <c r="S28" s="197">
        <v>11.13</v>
      </c>
      <c r="T28" s="197">
        <v>0</v>
      </c>
      <c r="U28" s="197">
        <v>59.62</v>
      </c>
      <c r="V28" s="197">
        <v>0</v>
      </c>
      <c r="W28" s="197">
        <v>0</v>
      </c>
      <c r="X28" s="197">
        <v>62.2</v>
      </c>
      <c r="Y28" s="197">
        <v>0</v>
      </c>
      <c r="Z28" s="197">
        <v>114.11</v>
      </c>
      <c r="AA28" s="197">
        <v>38.04</v>
      </c>
      <c r="AB28" s="197">
        <v>0</v>
      </c>
      <c r="AC28" s="197">
        <v>16</v>
      </c>
      <c r="AD28" s="197">
        <v>0</v>
      </c>
      <c r="AE28" s="197">
        <v>0</v>
      </c>
      <c r="AF28" s="197">
        <v>0</v>
      </c>
      <c r="AG28" s="197">
        <v>44.7</v>
      </c>
      <c r="AH28" s="197">
        <v>0</v>
      </c>
      <c r="AI28" s="197">
        <v>0</v>
      </c>
      <c r="AJ28" s="197">
        <v>0</v>
      </c>
      <c r="AK28" s="197">
        <v>97.68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491.57</v>
      </c>
      <c r="L29" s="197">
        <v>10</v>
      </c>
      <c r="M29" s="197">
        <v>58.79</v>
      </c>
      <c r="N29" s="197">
        <v>47.82</v>
      </c>
      <c r="O29" s="197">
        <v>67.56</v>
      </c>
      <c r="P29" s="197">
        <v>19.63</v>
      </c>
      <c r="Q29" s="197">
        <v>9.1999999999999993</v>
      </c>
      <c r="R29" s="197">
        <v>17.88</v>
      </c>
      <c r="S29" s="197">
        <v>11.13</v>
      </c>
      <c r="T29" s="197">
        <v>0</v>
      </c>
      <c r="U29" s="197">
        <v>59.62</v>
      </c>
      <c r="V29" s="197">
        <v>0</v>
      </c>
      <c r="W29" s="197">
        <v>0</v>
      </c>
      <c r="X29" s="197">
        <v>62.2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16</v>
      </c>
      <c r="AD29" s="197">
        <v>0</v>
      </c>
      <c r="AE29" s="197">
        <v>0</v>
      </c>
      <c r="AF29" s="197">
        <v>0</v>
      </c>
      <c r="AG29" s="197">
        <v>44.7</v>
      </c>
      <c r="AH29" s="197">
        <v>0</v>
      </c>
      <c r="AI29" s="197">
        <v>0</v>
      </c>
      <c r="AJ29" s="197">
        <v>0</v>
      </c>
      <c r="AK29" s="197">
        <v>96.73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0.94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491.57</v>
      </c>
      <c r="L30" s="197">
        <v>10</v>
      </c>
      <c r="M30" s="197">
        <v>58.79</v>
      </c>
      <c r="N30" s="197">
        <v>47.82</v>
      </c>
      <c r="O30" s="197">
        <v>67.56</v>
      </c>
      <c r="P30" s="197">
        <v>19.63</v>
      </c>
      <c r="Q30" s="197">
        <v>9.1999999999999993</v>
      </c>
      <c r="R30" s="197">
        <v>17.88</v>
      </c>
      <c r="S30" s="197">
        <v>11.13</v>
      </c>
      <c r="T30" s="197">
        <v>0</v>
      </c>
      <c r="U30" s="197">
        <v>59.62</v>
      </c>
      <c r="V30" s="197">
        <v>0</v>
      </c>
      <c r="W30" s="197">
        <v>0</v>
      </c>
      <c r="X30" s="197">
        <v>62.2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16</v>
      </c>
      <c r="AD30" s="197">
        <v>0</v>
      </c>
      <c r="AE30" s="197">
        <v>0</v>
      </c>
      <c r="AF30" s="197">
        <v>0</v>
      </c>
      <c r="AG30" s="197">
        <v>44.7</v>
      </c>
      <c r="AH30" s="197">
        <v>0</v>
      </c>
      <c r="AI30" s="197">
        <v>0</v>
      </c>
      <c r="AJ30" s="197">
        <v>0</v>
      </c>
      <c r="AK30" s="197">
        <v>96.42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6.26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491.57</v>
      </c>
      <c r="L31" s="197">
        <v>10</v>
      </c>
      <c r="M31" s="197">
        <v>58.79</v>
      </c>
      <c r="N31" s="197">
        <v>47.82</v>
      </c>
      <c r="O31" s="197">
        <v>67.56</v>
      </c>
      <c r="P31" s="197">
        <v>19.63</v>
      </c>
      <c r="Q31" s="197">
        <v>9.1999999999999993</v>
      </c>
      <c r="R31" s="197">
        <v>17.88</v>
      </c>
      <c r="S31" s="197">
        <v>11.13</v>
      </c>
      <c r="T31" s="197">
        <v>0</v>
      </c>
      <c r="U31" s="197">
        <v>59.62</v>
      </c>
      <c r="V31" s="197">
        <v>0</v>
      </c>
      <c r="W31" s="197">
        <v>0</v>
      </c>
      <c r="X31" s="197">
        <v>62.2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16</v>
      </c>
      <c r="AD31" s="197">
        <v>0</v>
      </c>
      <c r="AE31" s="197">
        <v>0</v>
      </c>
      <c r="AF31" s="197">
        <v>0</v>
      </c>
      <c r="AG31" s="197">
        <v>45.26</v>
      </c>
      <c r="AH31" s="197">
        <v>0</v>
      </c>
      <c r="AI31" s="197">
        <v>0</v>
      </c>
      <c r="AJ31" s="197">
        <v>0</v>
      </c>
      <c r="AK31" s="197">
        <v>94.29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15.44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491.57</v>
      </c>
      <c r="L32" s="197">
        <v>10</v>
      </c>
      <c r="M32" s="197">
        <v>58.79</v>
      </c>
      <c r="N32" s="197">
        <v>47.82</v>
      </c>
      <c r="O32" s="197">
        <v>67.56</v>
      </c>
      <c r="P32" s="197">
        <v>19.63</v>
      </c>
      <c r="Q32" s="197">
        <v>9.1999999999999993</v>
      </c>
      <c r="R32" s="197">
        <v>17.88</v>
      </c>
      <c r="S32" s="197">
        <v>11.13</v>
      </c>
      <c r="T32" s="197">
        <v>0</v>
      </c>
      <c r="U32" s="197">
        <v>59.62</v>
      </c>
      <c r="V32" s="197">
        <v>0</v>
      </c>
      <c r="W32" s="197">
        <v>0</v>
      </c>
      <c r="X32" s="197">
        <v>62.2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16</v>
      </c>
      <c r="AD32" s="197">
        <v>0</v>
      </c>
      <c r="AE32" s="197">
        <v>0</v>
      </c>
      <c r="AF32" s="197">
        <v>0</v>
      </c>
      <c r="AG32" s="197">
        <v>45.26</v>
      </c>
      <c r="AH32" s="197">
        <v>0</v>
      </c>
      <c r="AI32" s="197">
        <v>0</v>
      </c>
      <c r="AJ32" s="197">
        <v>0</v>
      </c>
      <c r="AK32" s="197">
        <v>95.8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25.79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491.57</v>
      </c>
      <c r="L33" s="197">
        <v>10</v>
      </c>
      <c r="M33" s="197">
        <v>58.79</v>
      </c>
      <c r="N33" s="197">
        <v>47.82</v>
      </c>
      <c r="O33" s="197">
        <v>67.56</v>
      </c>
      <c r="P33" s="197">
        <v>19.63</v>
      </c>
      <c r="Q33" s="197">
        <v>9.1999999999999993</v>
      </c>
      <c r="R33" s="197">
        <v>17.88</v>
      </c>
      <c r="S33" s="197">
        <v>11.13</v>
      </c>
      <c r="T33" s="197">
        <v>0</v>
      </c>
      <c r="U33" s="197">
        <v>59.62</v>
      </c>
      <c r="V33" s="197">
        <v>0</v>
      </c>
      <c r="W33" s="197">
        <v>0</v>
      </c>
      <c r="X33" s="197">
        <v>62.2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16</v>
      </c>
      <c r="AD33" s="197">
        <v>0</v>
      </c>
      <c r="AE33" s="197">
        <v>0</v>
      </c>
      <c r="AF33" s="197">
        <v>0</v>
      </c>
      <c r="AG33" s="197">
        <v>45.83</v>
      </c>
      <c r="AH33" s="197">
        <v>0</v>
      </c>
      <c r="AI33" s="197">
        <v>0</v>
      </c>
      <c r="AJ33" s="197">
        <v>0</v>
      </c>
      <c r="AK33" s="197">
        <v>94.88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38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491.57</v>
      </c>
      <c r="L34" s="197">
        <v>10</v>
      </c>
      <c r="M34" s="197">
        <v>58.79</v>
      </c>
      <c r="N34" s="197">
        <v>47.82</v>
      </c>
      <c r="O34" s="197">
        <v>67.56</v>
      </c>
      <c r="P34" s="197">
        <v>19.63</v>
      </c>
      <c r="Q34" s="197">
        <v>9.1999999999999993</v>
      </c>
      <c r="R34" s="197">
        <v>17.88</v>
      </c>
      <c r="S34" s="197">
        <v>11.13</v>
      </c>
      <c r="T34" s="197">
        <v>0</v>
      </c>
      <c r="U34" s="197">
        <v>59.62</v>
      </c>
      <c r="V34" s="197">
        <v>0</v>
      </c>
      <c r="W34" s="197">
        <v>0</v>
      </c>
      <c r="X34" s="197">
        <v>62.2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16</v>
      </c>
      <c r="AD34" s="197">
        <v>0</v>
      </c>
      <c r="AE34" s="197">
        <v>0</v>
      </c>
      <c r="AF34" s="197">
        <v>0</v>
      </c>
      <c r="AG34" s="197">
        <v>44.7</v>
      </c>
      <c r="AH34" s="197">
        <v>0</v>
      </c>
      <c r="AI34" s="197">
        <v>0</v>
      </c>
      <c r="AJ34" s="197">
        <v>0</v>
      </c>
      <c r="AK34" s="197">
        <v>95.19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38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491.57</v>
      </c>
      <c r="L35" s="197">
        <v>10</v>
      </c>
      <c r="M35" s="197">
        <v>58.79</v>
      </c>
      <c r="N35" s="197">
        <v>47.82</v>
      </c>
      <c r="O35" s="197">
        <v>67.56</v>
      </c>
      <c r="P35" s="197">
        <v>19.63</v>
      </c>
      <c r="Q35" s="197">
        <v>9.1999999999999993</v>
      </c>
      <c r="R35" s="197">
        <v>17.88</v>
      </c>
      <c r="S35" s="197">
        <v>11.13</v>
      </c>
      <c r="T35" s="197">
        <v>0</v>
      </c>
      <c r="U35" s="197">
        <v>59.62</v>
      </c>
      <c r="V35" s="197">
        <v>0</v>
      </c>
      <c r="W35" s="197">
        <v>0</v>
      </c>
      <c r="X35" s="197">
        <v>62.2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16</v>
      </c>
      <c r="AD35" s="197">
        <v>0</v>
      </c>
      <c r="AE35" s="197">
        <v>0</v>
      </c>
      <c r="AF35" s="197">
        <v>0</v>
      </c>
      <c r="AG35" s="197">
        <v>45.26</v>
      </c>
      <c r="AH35" s="197">
        <v>0</v>
      </c>
      <c r="AI35" s="197">
        <v>0</v>
      </c>
      <c r="AJ35" s="197">
        <v>0</v>
      </c>
      <c r="AK35" s="197">
        <v>96.73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38.5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491.57</v>
      </c>
      <c r="L36" s="197">
        <v>10</v>
      </c>
      <c r="M36" s="197">
        <v>58.79</v>
      </c>
      <c r="N36" s="197">
        <v>47.82</v>
      </c>
      <c r="O36" s="197">
        <v>67.56</v>
      </c>
      <c r="P36" s="197">
        <v>19.63</v>
      </c>
      <c r="Q36" s="197">
        <v>9.1999999999999993</v>
      </c>
      <c r="R36" s="197">
        <v>17.88</v>
      </c>
      <c r="S36" s="197">
        <v>11.13</v>
      </c>
      <c r="T36" s="197">
        <v>0</v>
      </c>
      <c r="U36" s="197">
        <v>59.62</v>
      </c>
      <c r="V36" s="197">
        <v>0</v>
      </c>
      <c r="W36" s="197">
        <v>0</v>
      </c>
      <c r="X36" s="197">
        <v>62.2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16</v>
      </c>
      <c r="AD36" s="197">
        <v>0</v>
      </c>
      <c r="AE36" s="197">
        <v>0</v>
      </c>
      <c r="AF36" s="197">
        <v>0</v>
      </c>
      <c r="AG36" s="197">
        <v>45.26</v>
      </c>
      <c r="AH36" s="197">
        <v>0</v>
      </c>
      <c r="AI36" s="197">
        <v>0</v>
      </c>
      <c r="AJ36" s="197">
        <v>0</v>
      </c>
      <c r="AK36" s="197">
        <v>97.04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38.5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491.57</v>
      </c>
      <c r="L37" s="197">
        <v>10</v>
      </c>
      <c r="M37" s="197">
        <v>58.79</v>
      </c>
      <c r="N37" s="197">
        <v>47.82</v>
      </c>
      <c r="O37" s="197">
        <v>67.56</v>
      </c>
      <c r="P37" s="197">
        <v>19.63</v>
      </c>
      <c r="Q37" s="197">
        <v>9.1999999999999993</v>
      </c>
      <c r="R37" s="197">
        <v>17.88</v>
      </c>
      <c r="S37" s="197">
        <v>11.13</v>
      </c>
      <c r="T37" s="197">
        <v>0</v>
      </c>
      <c r="U37" s="197">
        <v>59.62</v>
      </c>
      <c r="V37" s="197">
        <v>0</v>
      </c>
      <c r="W37" s="197">
        <v>0</v>
      </c>
      <c r="X37" s="197">
        <v>62.2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16</v>
      </c>
      <c r="AD37" s="197">
        <v>0</v>
      </c>
      <c r="AE37" s="197">
        <v>0</v>
      </c>
      <c r="AF37" s="197">
        <v>0</v>
      </c>
      <c r="AG37" s="197">
        <v>45.26</v>
      </c>
      <c r="AH37" s="197">
        <v>0</v>
      </c>
      <c r="AI37" s="197">
        <v>0</v>
      </c>
      <c r="AJ37" s="197">
        <v>0</v>
      </c>
      <c r="AK37" s="197">
        <v>95.49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38.5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491.57</v>
      </c>
      <c r="L38" s="197">
        <v>10.14</v>
      </c>
      <c r="M38" s="197">
        <v>58.79</v>
      </c>
      <c r="N38" s="197">
        <v>47.82</v>
      </c>
      <c r="O38" s="197">
        <v>67.56</v>
      </c>
      <c r="P38" s="197">
        <v>19.63</v>
      </c>
      <c r="Q38" s="197">
        <v>9.1999999999999993</v>
      </c>
      <c r="R38" s="197">
        <v>17.88</v>
      </c>
      <c r="S38" s="197">
        <v>11.13</v>
      </c>
      <c r="T38" s="197">
        <v>0</v>
      </c>
      <c r="U38" s="197">
        <v>59.62</v>
      </c>
      <c r="V38" s="197">
        <v>0</v>
      </c>
      <c r="W38" s="197">
        <v>0</v>
      </c>
      <c r="X38" s="197">
        <v>62.2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16</v>
      </c>
      <c r="AD38" s="197">
        <v>0</v>
      </c>
      <c r="AE38" s="197">
        <v>0</v>
      </c>
      <c r="AF38" s="197">
        <v>0</v>
      </c>
      <c r="AG38" s="197">
        <v>45.26</v>
      </c>
      <c r="AH38" s="197">
        <v>0</v>
      </c>
      <c r="AI38" s="197">
        <v>0</v>
      </c>
      <c r="AJ38" s="197">
        <v>0</v>
      </c>
      <c r="AK38" s="197">
        <v>97.36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38.5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491.57</v>
      </c>
      <c r="L39" s="197">
        <v>10.53</v>
      </c>
      <c r="M39" s="197">
        <v>58.79</v>
      </c>
      <c r="N39" s="197">
        <v>47.82</v>
      </c>
      <c r="O39" s="197">
        <v>67.56</v>
      </c>
      <c r="P39" s="197">
        <v>19.63</v>
      </c>
      <c r="Q39" s="197">
        <v>9.1999999999999993</v>
      </c>
      <c r="R39" s="197">
        <v>17.88</v>
      </c>
      <c r="S39" s="197">
        <v>11.13</v>
      </c>
      <c r="T39" s="197">
        <v>0</v>
      </c>
      <c r="U39" s="197">
        <v>59.62</v>
      </c>
      <c r="V39" s="197">
        <v>0</v>
      </c>
      <c r="W39" s="197">
        <v>0</v>
      </c>
      <c r="X39" s="197">
        <v>62.2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16</v>
      </c>
      <c r="AD39" s="197">
        <v>0</v>
      </c>
      <c r="AE39" s="197">
        <v>0</v>
      </c>
      <c r="AF39" s="197">
        <v>0</v>
      </c>
      <c r="AG39" s="197">
        <v>45.83</v>
      </c>
      <c r="AH39" s="197">
        <v>0</v>
      </c>
      <c r="AI39" s="197">
        <v>0</v>
      </c>
      <c r="AJ39" s="197">
        <v>0</v>
      </c>
      <c r="AK39" s="197">
        <v>97.04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38.5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491.57</v>
      </c>
      <c r="L40" s="197">
        <v>10.6</v>
      </c>
      <c r="M40" s="197">
        <v>58.79</v>
      </c>
      <c r="N40" s="197">
        <v>47.82</v>
      </c>
      <c r="O40" s="197">
        <v>67.56</v>
      </c>
      <c r="P40" s="197">
        <v>19.63</v>
      </c>
      <c r="Q40" s="197">
        <v>9.1999999999999993</v>
      </c>
      <c r="R40" s="197">
        <v>17.88</v>
      </c>
      <c r="S40" s="197">
        <v>11.13</v>
      </c>
      <c r="T40" s="197">
        <v>0</v>
      </c>
      <c r="U40" s="197">
        <v>59.62</v>
      </c>
      <c r="V40" s="197">
        <v>0</v>
      </c>
      <c r="W40" s="197">
        <v>0</v>
      </c>
      <c r="X40" s="197">
        <v>62.2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16</v>
      </c>
      <c r="AD40" s="197">
        <v>0</v>
      </c>
      <c r="AE40" s="197">
        <v>0</v>
      </c>
      <c r="AF40" s="197">
        <v>0</v>
      </c>
      <c r="AG40" s="197">
        <v>44.7</v>
      </c>
      <c r="AH40" s="197">
        <v>0</v>
      </c>
      <c r="AI40" s="197">
        <v>0</v>
      </c>
      <c r="AJ40" s="197">
        <v>0</v>
      </c>
      <c r="AK40" s="197">
        <v>97.04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38.5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491.57</v>
      </c>
      <c r="L41" s="197">
        <v>10.6</v>
      </c>
      <c r="M41" s="197">
        <v>58.79</v>
      </c>
      <c r="N41" s="197">
        <v>47.82</v>
      </c>
      <c r="O41" s="197">
        <v>67.56</v>
      </c>
      <c r="P41" s="197">
        <v>19.63</v>
      </c>
      <c r="Q41" s="197">
        <v>9.1999999999999993</v>
      </c>
      <c r="R41" s="197">
        <v>17.88</v>
      </c>
      <c r="S41" s="197">
        <v>11.13</v>
      </c>
      <c r="T41" s="197">
        <v>0</v>
      </c>
      <c r="U41" s="197">
        <v>59.62</v>
      </c>
      <c r="V41" s="197">
        <v>0</v>
      </c>
      <c r="W41" s="197">
        <v>0</v>
      </c>
      <c r="X41" s="197">
        <v>62.2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16</v>
      </c>
      <c r="AD41" s="197">
        <v>0</v>
      </c>
      <c r="AE41" s="197">
        <v>0</v>
      </c>
      <c r="AF41" s="197">
        <v>0</v>
      </c>
      <c r="AG41" s="197">
        <v>45.26</v>
      </c>
      <c r="AH41" s="197">
        <v>0</v>
      </c>
      <c r="AI41" s="197">
        <v>0</v>
      </c>
      <c r="AJ41" s="197">
        <v>0</v>
      </c>
      <c r="AK41" s="197">
        <v>97.04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38.5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491.57</v>
      </c>
      <c r="L42" s="197">
        <v>10.6</v>
      </c>
      <c r="M42" s="197">
        <v>58.79</v>
      </c>
      <c r="N42" s="197">
        <v>47.82</v>
      </c>
      <c r="O42" s="197">
        <v>67.56</v>
      </c>
      <c r="P42" s="197">
        <v>19.63</v>
      </c>
      <c r="Q42" s="197">
        <v>9.1999999999999993</v>
      </c>
      <c r="R42" s="197">
        <v>17.88</v>
      </c>
      <c r="S42" s="197">
        <v>11.13</v>
      </c>
      <c r="T42" s="197">
        <v>0</v>
      </c>
      <c r="U42" s="197">
        <v>59.62</v>
      </c>
      <c r="V42" s="197">
        <v>0</v>
      </c>
      <c r="W42" s="197">
        <v>0</v>
      </c>
      <c r="X42" s="197">
        <v>62.2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16</v>
      </c>
      <c r="AD42" s="197">
        <v>0</v>
      </c>
      <c r="AE42" s="197">
        <v>0</v>
      </c>
      <c r="AF42" s="197">
        <v>0</v>
      </c>
      <c r="AG42" s="197">
        <v>45.26</v>
      </c>
      <c r="AH42" s="197">
        <v>0</v>
      </c>
      <c r="AI42" s="197">
        <v>0</v>
      </c>
      <c r="AJ42" s="197">
        <v>0</v>
      </c>
      <c r="AK42" s="197">
        <v>97.04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38.5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491.57</v>
      </c>
      <c r="L43" s="197">
        <v>10.6</v>
      </c>
      <c r="M43" s="197">
        <v>58.79</v>
      </c>
      <c r="N43" s="197">
        <v>47.82</v>
      </c>
      <c r="O43" s="197">
        <v>67.56</v>
      </c>
      <c r="P43" s="197">
        <v>19.63</v>
      </c>
      <c r="Q43" s="197">
        <v>9.1999999999999993</v>
      </c>
      <c r="R43" s="197">
        <v>17.88</v>
      </c>
      <c r="S43" s="197">
        <v>11.13</v>
      </c>
      <c r="T43" s="197">
        <v>0</v>
      </c>
      <c r="U43" s="197">
        <v>59.62</v>
      </c>
      <c r="V43" s="197">
        <v>0</v>
      </c>
      <c r="W43" s="197">
        <v>0</v>
      </c>
      <c r="X43" s="197">
        <v>62.2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16</v>
      </c>
      <c r="AD43" s="197">
        <v>0</v>
      </c>
      <c r="AE43" s="197">
        <v>0</v>
      </c>
      <c r="AF43" s="197">
        <v>0</v>
      </c>
      <c r="AG43" s="197">
        <v>45.83</v>
      </c>
      <c r="AH43" s="197">
        <v>0</v>
      </c>
      <c r="AI43" s="197">
        <v>0</v>
      </c>
      <c r="AJ43" s="197">
        <v>0</v>
      </c>
      <c r="AK43" s="197">
        <v>95.8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38.5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491.57</v>
      </c>
      <c r="L44" s="197">
        <v>10.6</v>
      </c>
      <c r="M44" s="197">
        <v>58.79</v>
      </c>
      <c r="N44" s="197">
        <v>47.82</v>
      </c>
      <c r="O44" s="197">
        <v>67.56</v>
      </c>
      <c r="P44" s="197">
        <v>19.63</v>
      </c>
      <c r="Q44" s="197">
        <v>9.1999999999999993</v>
      </c>
      <c r="R44" s="197">
        <v>17.88</v>
      </c>
      <c r="S44" s="197">
        <v>11.13</v>
      </c>
      <c r="T44" s="197">
        <v>0</v>
      </c>
      <c r="U44" s="197">
        <v>59.62</v>
      </c>
      <c r="V44" s="197">
        <v>0</v>
      </c>
      <c r="W44" s="197">
        <v>0</v>
      </c>
      <c r="X44" s="197">
        <v>62.2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16</v>
      </c>
      <c r="AD44" s="197">
        <v>0</v>
      </c>
      <c r="AE44" s="197">
        <v>0</v>
      </c>
      <c r="AF44" s="197">
        <v>0</v>
      </c>
      <c r="AG44" s="197">
        <v>45.83</v>
      </c>
      <c r="AH44" s="197">
        <v>0</v>
      </c>
      <c r="AI44" s="197">
        <v>0</v>
      </c>
      <c r="AJ44" s="197">
        <v>0</v>
      </c>
      <c r="AK44" s="197">
        <v>98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38.5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491.57</v>
      </c>
      <c r="L45" s="197">
        <v>10.6</v>
      </c>
      <c r="M45" s="197">
        <v>58.79</v>
      </c>
      <c r="N45" s="197">
        <v>47.82</v>
      </c>
      <c r="O45" s="197">
        <v>67.56</v>
      </c>
      <c r="P45" s="197">
        <v>19.63</v>
      </c>
      <c r="Q45" s="197">
        <v>9.1999999999999993</v>
      </c>
      <c r="R45" s="197">
        <v>17.88</v>
      </c>
      <c r="S45" s="197">
        <v>11.13</v>
      </c>
      <c r="T45" s="197">
        <v>0</v>
      </c>
      <c r="U45" s="197">
        <v>59.62</v>
      </c>
      <c r="V45" s="197">
        <v>0</v>
      </c>
      <c r="W45" s="197">
        <v>0</v>
      </c>
      <c r="X45" s="197">
        <v>62.2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16</v>
      </c>
      <c r="AD45" s="197">
        <v>0</v>
      </c>
      <c r="AE45" s="197">
        <v>0</v>
      </c>
      <c r="AF45" s="197">
        <v>0</v>
      </c>
      <c r="AG45" s="197">
        <v>44.98</v>
      </c>
      <c r="AH45" s="197">
        <v>0</v>
      </c>
      <c r="AI45" s="197">
        <v>0</v>
      </c>
      <c r="AJ45" s="197">
        <v>0</v>
      </c>
      <c r="AK45" s="197">
        <v>98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38.5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491.57</v>
      </c>
      <c r="L46" s="197">
        <v>10.6</v>
      </c>
      <c r="M46" s="197">
        <v>58.79</v>
      </c>
      <c r="N46" s="197">
        <v>47.82</v>
      </c>
      <c r="O46" s="197">
        <v>67.56</v>
      </c>
      <c r="P46" s="197">
        <v>19.63</v>
      </c>
      <c r="Q46" s="197">
        <v>9.1999999999999993</v>
      </c>
      <c r="R46" s="197">
        <v>17.88</v>
      </c>
      <c r="S46" s="197">
        <v>11.13</v>
      </c>
      <c r="T46" s="197">
        <v>0</v>
      </c>
      <c r="U46" s="197">
        <v>59.62</v>
      </c>
      <c r="V46" s="197">
        <v>0</v>
      </c>
      <c r="W46" s="197">
        <v>0</v>
      </c>
      <c r="X46" s="197">
        <v>62.2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16</v>
      </c>
      <c r="AD46" s="197">
        <v>0</v>
      </c>
      <c r="AE46" s="197">
        <v>0</v>
      </c>
      <c r="AF46" s="197">
        <v>0</v>
      </c>
      <c r="AG46" s="197">
        <v>44.98</v>
      </c>
      <c r="AH46" s="197">
        <v>0</v>
      </c>
      <c r="AI46" s="197">
        <v>0</v>
      </c>
      <c r="AJ46" s="197">
        <v>0</v>
      </c>
      <c r="AK46" s="197">
        <v>98.32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38.5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491.57</v>
      </c>
      <c r="L47" s="197">
        <v>10</v>
      </c>
      <c r="M47" s="197">
        <v>58.79</v>
      </c>
      <c r="N47" s="197">
        <v>47.82</v>
      </c>
      <c r="O47" s="197">
        <v>67.56</v>
      </c>
      <c r="P47" s="197">
        <v>19.63</v>
      </c>
      <c r="Q47" s="197">
        <v>9.1999999999999993</v>
      </c>
      <c r="R47" s="197">
        <v>17.88</v>
      </c>
      <c r="S47" s="197">
        <v>11.13</v>
      </c>
      <c r="T47" s="197">
        <v>0</v>
      </c>
      <c r="U47" s="197">
        <v>59.62</v>
      </c>
      <c r="V47" s="197">
        <v>0</v>
      </c>
      <c r="W47" s="197">
        <v>0</v>
      </c>
      <c r="X47" s="197">
        <v>62.2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13.06</v>
      </c>
      <c r="AD47" s="197">
        <v>0</v>
      </c>
      <c r="AE47" s="197">
        <v>0</v>
      </c>
      <c r="AF47" s="197">
        <v>0</v>
      </c>
      <c r="AG47" s="197">
        <v>44.98</v>
      </c>
      <c r="AH47" s="197">
        <v>0</v>
      </c>
      <c r="AI47" s="197">
        <v>0</v>
      </c>
      <c r="AJ47" s="197">
        <v>0</v>
      </c>
      <c r="AK47" s="197">
        <v>96.73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38.5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491.57</v>
      </c>
      <c r="L48" s="197">
        <v>9.6</v>
      </c>
      <c r="M48" s="197">
        <v>58.79</v>
      </c>
      <c r="N48" s="197">
        <v>47.82</v>
      </c>
      <c r="O48" s="197">
        <v>67.56</v>
      </c>
      <c r="P48" s="197">
        <v>19.63</v>
      </c>
      <c r="Q48" s="197">
        <v>9.1999999999999993</v>
      </c>
      <c r="R48" s="197">
        <v>17.88</v>
      </c>
      <c r="S48" s="197">
        <v>11.13</v>
      </c>
      <c r="T48" s="197">
        <v>0</v>
      </c>
      <c r="U48" s="197">
        <v>59.62</v>
      </c>
      <c r="V48" s="197">
        <v>0</v>
      </c>
      <c r="W48" s="197">
        <v>0</v>
      </c>
      <c r="X48" s="197">
        <v>62.2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16</v>
      </c>
      <c r="AD48" s="197">
        <v>0</v>
      </c>
      <c r="AE48" s="197">
        <v>0</v>
      </c>
      <c r="AF48" s="197">
        <v>0</v>
      </c>
      <c r="AG48" s="197">
        <v>44.98</v>
      </c>
      <c r="AH48" s="197">
        <v>0</v>
      </c>
      <c r="AI48" s="197">
        <v>0</v>
      </c>
      <c r="AJ48" s="197">
        <v>0</v>
      </c>
      <c r="AK48" s="197">
        <v>97.04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38.5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491.57</v>
      </c>
      <c r="L49" s="197">
        <v>9.4700000000000006</v>
      </c>
      <c r="M49" s="197">
        <v>58.79</v>
      </c>
      <c r="N49" s="197">
        <v>47.82</v>
      </c>
      <c r="O49" s="197">
        <v>67.56</v>
      </c>
      <c r="P49" s="197">
        <v>19.63</v>
      </c>
      <c r="Q49" s="197">
        <v>9.1999999999999993</v>
      </c>
      <c r="R49" s="197">
        <v>17.88</v>
      </c>
      <c r="S49" s="197">
        <v>11.13</v>
      </c>
      <c r="T49" s="197">
        <v>0</v>
      </c>
      <c r="U49" s="197">
        <v>59.62</v>
      </c>
      <c r="V49" s="197">
        <v>0</v>
      </c>
      <c r="W49" s="197">
        <v>0</v>
      </c>
      <c r="X49" s="197">
        <v>62.2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16</v>
      </c>
      <c r="AD49" s="197">
        <v>0</v>
      </c>
      <c r="AE49" s="197">
        <v>0</v>
      </c>
      <c r="AF49" s="197">
        <v>0</v>
      </c>
      <c r="AG49" s="197">
        <v>44.98</v>
      </c>
      <c r="AH49" s="197">
        <v>0</v>
      </c>
      <c r="AI49" s="197">
        <v>0</v>
      </c>
      <c r="AJ49" s="197">
        <v>0</v>
      </c>
      <c r="AK49" s="197">
        <v>95.49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38.5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491.57</v>
      </c>
      <c r="L50" s="197">
        <v>9.4700000000000006</v>
      </c>
      <c r="M50" s="197">
        <v>58.79</v>
      </c>
      <c r="N50" s="197">
        <v>47.82</v>
      </c>
      <c r="O50" s="197">
        <v>67.56</v>
      </c>
      <c r="P50" s="197">
        <v>19.63</v>
      </c>
      <c r="Q50" s="197">
        <v>9.1999999999999993</v>
      </c>
      <c r="R50" s="197">
        <v>17.88</v>
      </c>
      <c r="S50" s="197">
        <v>11.13</v>
      </c>
      <c r="T50" s="197">
        <v>0</v>
      </c>
      <c r="U50" s="197">
        <v>59.62</v>
      </c>
      <c r="V50" s="197">
        <v>0</v>
      </c>
      <c r="W50" s="197">
        <v>0</v>
      </c>
      <c r="X50" s="197">
        <v>62.2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16</v>
      </c>
      <c r="AD50" s="197">
        <v>0</v>
      </c>
      <c r="AE50" s="197">
        <v>0</v>
      </c>
      <c r="AF50" s="197">
        <v>0</v>
      </c>
      <c r="AG50" s="197">
        <v>44.7</v>
      </c>
      <c r="AH50" s="197">
        <v>0</v>
      </c>
      <c r="AI50" s="197">
        <v>0</v>
      </c>
      <c r="AJ50" s="197">
        <v>0</v>
      </c>
      <c r="AK50" s="197">
        <v>97.68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38.5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491.57</v>
      </c>
      <c r="L51" s="197">
        <v>9.4700000000000006</v>
      </c>
      <c r="M51" s="197">
        <v>61.23</v>
      </c>
      <c r="N51" s="197">
        <v>49.81</v>
      </c>
      <c r="O51" s="197">
        <v>70.36</v>
      </c>
      <c r="P51" s="197">
        <v>19.72</v>
      </c>
      <c r="Q51" s="197">
        <v>9.1999999999999993</v>
      </c>
      <c r="R51" s="197">
        <v>17.88</v>
      </c>
      <c r="S51" s="197">
        <v>11.13</v>
      </c>
      <c r="T51" s="197">
        <v>0</v>
      </c>
      <c r="U51" s="197">
        <v>59.62</v>
      </c>
      <c r="V51" s="197">
        <v>0</v>
      </c>
      <c r="W51" s="197">
        <v>0</v>
      </c>
      <c r="X51" s="197">
        <v>62.2</v>
      </c>
      <c r="Y51" s="197">
        <v>0</v>
      </c>
      <c r="Z51" s="197">
        <v>114.11</v>
      </c>
      <c r="AA51" s="197">
        <v>38.04</v>
      </c>
      <c r="AB51" s="197">
        <v>0</v>
      </c>
      <c r="AC51" s="197">
        <v>16</v>
      </c>
      <c r="AD51" s="197">
        <v>0</v>
      </c>
      <c r="AE51" s="197">
        <v>0</v>
      </c>
      <c r="AF51" s="197">
        <v>0</v>
      </c>
      <c r="AG51" s="197">
        <v>46.4</v>
      </c>
      <c r="AH51" s="197">
        <v>0</v>
      </c>
      <c r="AI51" s="197">
        <v>0</v>
      </c>
      <c r="AJ51" s="197">
        <v>0</v>
      </c>
      <c r="AK51" s="197">
        <v>96.73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38.5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491.57</v>
      </c>
      <c r="L52" s="197">
        <v>9.4700000000000006</v>
      </c>
      <c r="M52" s="197">
        <v>61.23</v>
      </c>
      <c r="N52" s="197">
        <v>49.81</v>
      </c>
      <c r="O52" s="197">
        <v>70.36</v>
      </c>
      <c r="P52" s="197">
        <v>19.72</v>
      </c>
      <c r="Q52" s="197">
        <v>9.1999999999999993</v>
      </c>
      <c r="R52" s="197">
        <v>17.88</v>
      </c>
      <c r="S52" s="197">
        <v>11.13</v>
      </c>
      <c r="T52" s="197">
        <v>0</v>
      </c>
      <c r="U52" s="197">
        <v>59.62</v>
      </c>
      <c r="V52" s="197">
        <v>0</v>
      </c>
      <c r="W52" s="197">
        <v>0</v>
      </c>
      <c r="X52" s="197">
        <v>62.2</v>
      </c>
      <c r="Y52" s="197">
        <v>0</v>
      </c>
      <c r="Z52" s="197">
        <v>114.11</v>
      </c>
      <c r="AA52" s="197">
        <v>38.04</v>
      </c>
      <c r="AB52" s="197">
        <v>0</v>
      </c>
      <c r="AC52" s="197">
        <v>16</v>
      </c>
      <c r="AD52" s="197">
        <v>0</v>
      </c>
      <c r="AE52" s="197">
        <v>0</v>
      </c>
      <c r="AF52" s="197">
        <v>0</v>
      </c>
      <c r="AG52" s="197">
        <v>44.98</v>
      </c>
      <c r="AH52" s="197">
        <v>0</v>
      </c>
      <c r="AI52" s="197">
        <v>0</v>
      </c>
      <c r="AJ52" s="197">
        <v>0</v>
      </c>
      <c r="AK52" s="197">
        <v>97.68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38.5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491.57</v>
      </c>
      <c r="L53" s="197">
        <v>9.4700000000000006</v>
      </c>
      <c r="M53" s="197">
        <v>61.23</v>
      </c>
      <c r="N53" s="197">
        <v>49.81</v>
      </c>
      <c r="O53" s="197">
        <v>70.36</v>
      </c>
      <c r="P53" s="197">
        <v>19.72</v>
      </c>
      <c r="Q53" s="197">
        <v>9.1999999999999993</v>
      </c>
      <c r="R53" s="197">
        <v>17.88</v>
      </c>
      <c r="S53" s="197">
        <v>11.13</v>
      </c>
      <c r="T53" s="197">
        <v>0</v>
      </c>
      <c r="U53" s="197">
        <v>59.62</v>
      </c>
      <c r="V53" s="197">
        <v>0</v>
      </c>
      <c r="W53" s="197">
        <v>0</v>
      </c>
      <c r="X53" s="197">
        <v>62.2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16</v>
      </c>
      <c r="AD53" s="197">
        <v>0</v>
      </c>
      <c r="AE53" s="197">
        <v>0</v>
      </c>
      <c r="AF53" s="197">
        <v>0</v>
      </c>
      <c r="AG53" s="197">
        <v>44.98</v>
      </c>
      <c r="AH53" s="197">
        <v>0</v>
      </c>
      <c r="AI53" s="197">
        <v>0</v>
      </c>
      <c r="AJ53" s="197">
        <v>0</v>
      </c>
      <c r="AK53" s="197">
        <v>98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491.57</v>
      </c>
      <c r="L54" s="197">
        <v>9.4700000000000006</v>
      </c>
      <c r="M54" s="197">
        <v>61.23</v>
      </c>
      <c r="N54" s="197">
        <v>49.81</v>
      </c>
      <c r="O54" s="197">
        <v>70.36</v>
      </c>
      <c r="P54" s="197">
        <v>19.72</v>
      </c>
      <c r="Q54" s="197">
        <v>9.1999999999999993</v>
      </c>
      <c r="R54" s="197">
        <v>17.88</v>
      </c>
      <c r="S54" s="197">
        <v>11.13</v>
      </c>
      <c r="T54" s="197">
        <v>0</v>
      </c>
      <c r="U54" s="197">
        <v>59.62</v>
      </c>
      <c r="V54" s="197">
        <v>0</v>
      </c>
      <c r="W54" s="197">
        <v>0</v>
      </c>
      <c r="X54" s="197">
        <v>62.2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12.73</v>
      </c>
      <c r="AD54" s="197">
        <v>0</v>
      </c>
      <c r="AE54" s="197">
        <v>0</v>
      </c>
      <c r="AF54" s="197">
        <v>0</v>
      </c>
      <c r="AG54" s="197">
        <v>44.98</v>
      </c>
      <c r="AH54" s="197">
        <v>0</v>
      </c>
      <c r="AI54" s="197">
        <v>0</v>
      </c>
      <c r="AJ54" s="197">
        <v>0</v>
      </c>
      <c r="AK54" s="197">
        <v>98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491.57</v>
      </c>
      <c r="L55" s="197">
        <v>9.4700000000000006</v>
      </c>
      <c r="M55" s="197">
        <v>61.23</v>
      </c>
      <c r="N55" s="197">
        <v>49.81</v>
      </c>
      <c r="O55" s="197">
        <v>70.36</v>
      </c>
      <c r="P55" s="197">
        <v>19.72</v>
      </c>
      <c r="Q55" s="197">
        <v>9.1999999999999993</v>
      </c>
      <c r="R55" s="197">
        <v>17.88</v>
      </c>
      <c r="S55" s="197">
        <v>11.13</v>
      </c>
      <c r="T55" s="197">
        <v>0</v>
      </c>
      <c r="U55" s="197">
        <v>59.62</v>
      </c>
      <c r="V55" s="197">
        <v>0</v>
      </c>
      <c r="W55" s="197">
        <v>0</v>
      </c>
      <c r="X55" s="197">
        <v>62.2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16</v>
      </c>
      <c r="AD55" s="197">
        <v>0</v>
      </c>
      <c r="AE55" s="197">
        <v>0</v>
      </c>
      <c r="AF55" s="197">
        <v>0</v>
      </c>
      <c r="AG55" s="197">
        <v>44.98</v>
      </c>
      <c r="AH55" s="197">
        <v>0</v>
      </c>
      <c r="AI55" s="197">
        <v>0</v>
      </c>
      <c r="AJ55" s="197">
        <v>0</v>
      </c>
      <c r="AK55" s="197">
        <v>97.04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491.57</v>
      </c>
      <c r="L56" s="197">
        <v>9.6</v>
      </c>
      <c r="M56" s="197">
        <v>61.23</v>
      </c>
      <c r="N56" s="197">
        <v>49.81</v>
      </c>
      <c r="O56" s="197">
        <v>70.36</v>
      </c>
      <c r="P56" s="197">
        <v>19.72</v>
      </c>
      <c r="Q56" s="197">
        <v>9.1999999999999993</v>
      </c>
      <c r="R56" s="197">
        <v>17.88</v>
      </c>
      <c r="S56" s="197">
        <v>11.13</v>
      </c>
      <c r="T56" s="197">
        <v>0</v>
      </c>
      <c r="U56" s="197">
        <v>59.62</v>
      </c>
      <c r="V56" s="197">
        <v>0</v>
      </c>
      <c r="W56" s="197">
        <v>0</v>
      </c>
      <c r="X56" s="197">
        <v>62.2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16</v>
      </c>
      <c r="AD56" s="197">
        <v>0</v>
      </c>
      <c r="AE56" s="197">
        <v>0</v>
      </c>
      <c r="AF56" s="197">
        <v>0</v>
      </c>
      <c r="AG56" s="197">
        <v>44.98</v>
      </c>
      <c r="AH56" s="197">
        <v>0</v>
      </c>
      <c r="AI56" s="197">
        <v>0</v>
      </c>
      <c r="AJ56" s="197">
        <v>0</v>
      </c>
      <c r="AK56" s="197">
        <v>98.97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491.57</v>
      </c>
      <c r="L57" s="197">
        <v>9.6</v>
      </c>
      <c r="M57" s="197">
        <v>61.23</v>
      </c>
      <c r="N57" s="197">
        <v>49.81</v>
      </c>
      <c r="O57" s="197">
        <v>70.36</v>
      </c>
      <c r="P57" s="197">
        <v>19.72</v>
      </c>
      <c r="Q57" s="197">
        <v>9.1999999999999993</v>
      </c>
      <c r="R57" s="197">
        <v>17.88</v>
      </c>
      <c r="S57" s="197">
        <v>11.13</v>
      </c>
      <c r="T57" s="197">
        <v>0</v>
      </c>
      <c r="U57" s="197">
        <v>59.62</v>
      </c>
      <c r="V57" s="197">
        <v>0</v>
      </c>
      <c r="W57" s="197">
        <v>0</v>
      </c>
      <c r="X57" s="197">
        <v>62.2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15.59</v>
      </c>
      <c r="AD57" s="197">
        <v>0</v>
      </c>
      <c r="AE57" s="197">
        <v>0</v>
      </c>
      <c r="AF57" s="197">
        <v>0</v>
      </c>
      <c r="AG57" s="197">
        <v>44.13</v>
      </c>
      <c r="AH57" s="197">
        <v>0</v>
      </c>
      <c r="AI57" s="197">
        <v>0</v>
      </c>
      <c r="AJ57" s="197">
        <v>0</v>
      </c>
      <c r="AK57" s="197">
        <v>99.3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491.57</v>
      </c>
      <c r="L58" s="197">
        <v>9.6</v>
      </c>
      <c r="M58" s="197">
        <v>61.23</v>
      </c>
      <c r="N58" s="197">
        <v>49.81</v>
      </c>
      <c r="O58" s="197">
        <v>70.36</v>
      </c>
      <c r="P58" s="197">
        <v>19.72</v>
      </c>
      <c r="Q58" s="197">
        <v>9.1999999999999993</v>
      </c>
      <c r="R58" s="197">
        <v>17.88</v>
      </c>
      <c r="S58" s="197">
        <v>11.13</v>
      </c>
      <c r="T58" s="197">
        <v>0</v>
      </c>
      <c r="U58" s="197">
        <v>59.62</v>
      </c>
      <c r="V58" s="197">
        <v>0</v>
      </c>
      <c r="W58" s="197">
        <v>0</v>
      </c>
      <c r="X58" s="197">
        <v>62.2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15.59</v>
      </c>
      <c r="AD58" s="197">
        <v>0</v>
      </c>
      <c r="AE58" s="197">
        <v>0</v>
      </c>
      <c r="AF58" s="197">
        <v>0</v>
      </c>
      <c r="AG58" s="197">
        <v>45.83</v>
      </c>
      <c r="AH58" s="197">
        <v>0</v>
      </c>
      <c r="AI58" s="197">
        <v>0</v>
      </c>
      <c r="AJ58" s="197">
        <v>0</v>
      </c>
      <c r="AK58" s="197">
        <v>99.3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491.57</v>
      </c>
      <c r="L59" s="197">
        <v>9.6</v>
      </c>
      <c r="M59" s="197">
        <v>61.23</v>
      </c>
      <c r="N59" s="197">
        <v>49.81</v>
      </c>
      <c r="O59" s="197">
        <v>70.36</v>
      </c>
      <c r="P59" s="197">
        <v>19.72</v>
      </c>
      <c r="Q59" s="197">
        <v>9.1999999999999993</v>
      </c>
      <c r="R59" s="197">
        <v>17.88</v>
      </c>
      <c r="S59" s="197">
        <v>11.13</v>
      </c>
      <c r="T59" s="197">
        <v>0</v>
      </c>
      <c r="U59" s="197">
        <v>59.62</v>
      </c>
      <c r="V59" s="197">
        <v>0</v>
      </c>
      <c r="W59" s="197">
        <v>0</v>
      </c>
      <c r="X59" s="197">
        <v>62.2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10.3</v>
      </c>
      <c r="AD59" s="197">
        <v>0</v>
      </c>
      <c r="AE59" s="197">
        <v>0</v>
      </c>
      <c r="AF59" s="197">
        <v>0</v>
      </c>
      <c r="AG59" s="197">
        <v>44.98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491.57</v>
      </c>
      <c r="L60" s="197">
        <v>9.6</v>
      </c>
      <c r="M60" s="197">
        <v>61.23</v>
      </c>
      <c r="N60" s="197">
        <v>49.81</v>
      </c>
      <c r="O60" s="197">
        <v>70.36</v>
      </c>
      <c r="P60" s="197">
        <v>19.72</v>
      </c>
      <c r="Q60" s="197">
        <v>9.1999999999999993</v>
      </c>
      <c r="R60" s="197">
        <v>17.88</v>
      </c>
      <c r="S60" s="197">
        <v>11.13</v>
      </c>
      <c r="T60" s="197">
        <v>0</v>
      </c>
      <c r="U60" s="197">
        <v>59.62</v>
      </c>
      <c r="V60" s="197">
        <v>0</v>
      </c>
      <c r="W60" s="197">
        <v>0</v>
      </c>
      <c r="X60" s="197">
        <v>62.2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10.3</v>
      </c>
      <c r="AD60" s="197">
        <v>0</v>
      </c>
      <c r="AE60" s="197">
        <v>0</v>
      </c>
      <c r="AF60" s="197">
        <v>0</v>
      </c>
      <c r="AG60" s="197">
        <v>44.98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491.57</v>
      </c>
      <c r="L61" s="197">
        <v>9.6</v>
      </c>
      <c r="M61" s="197">
        <v>61.23</v>
      </c>
      <c r="N61" s="197">
        <v>49.81</v>
      </c>
      <c r="O61" s="197">
        <v>70.36</v>
      </c>
      <c r="P61" s="197">
        <v>19.72</v>
      </c>
      <c r="Q61" s="197">
        <v>9.1999999999999993</v>
      </c>
      <c r="R61" s="197">
        <v>17.88</v>
      </c>
      <c r="S61" s="197">
        <v>11.13</v>
      </c>
      <c r="T61" s="197">
        <v>0</v>
      </c>
      <c r="U61" s="197">
        <v>59.62</v>
      </c>
      <c r="V61" s="197">
        <v>0</v>
      </c>
      <c r="W61" s="197">
        <v>0</v>
      </c>
      <c r="X61" s="197">
        <v>62.2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15.59</v>
      </c>
      <c r="AD61" s="197">
        <v>0</v>
      </c>
      <c r="AE61" s="197">
        <v>0</v>
      </c>
      <c r="AF61" s="197">
        <v>0</v>
      </c>
      <c r="AG61" s="197">
        <v>44.98</v>
      </c>
      <c r="AH61" s="197">
        <v>0</v>
      </c>
      <c r="AI61" s="197">
        <v>0</v>
      </c>
      <c r="AJ61" s="197">
        <v>0</v>
      </c>
      <c r="AK61" s="197">
        <v>98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491.57</v>
      </c>
      <c r="L62" s="197">
        <v>9.6</v>
      </c>
      <c r="M62" s="197">
        <v>61.23</v>
      </c>
      <c r="N62" s="197">
        <v>49.81</v>
      </c>
      <c r="O62" s="197">
        <v>70.36</v>
      </c>
      <c r="P62" s="197">
        <v>19.72</v>
      </c>
      <c r="Q62" s="197">
        <v>9.1999999999999993</v>
      </c>
      <c r="R62" s="197">
        <v>17.88</v>
      </c>
      <c r="S62" s="197">
        <v>11.13</v>
      </c>
      <c r="T62" s="197">
        <v>0</v>
      </c>
      <c r="U62" s="197">
        <v>59.62</v>
      </c>
      <c r="V62" s="197">
        <v>0</v>
      </c>
      <c r="W62" s="197">
        <v>0</v>
      </c>
      <c r="X62" s="197">
        <v>62.2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15.59</v>
      </c>
      <c r="AD62" s="197">
        <v>0</v>
      </c>
      <c r="AE62" s="197">
        <v>0</v>
      </c>
      <c r="AF62" s="197">
        <v>0</v>
      </c>
      <c r="AG62" s="197">
        <v>44.13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491.57</v>
      </c>
      <c r="L63" s="197">
        <v>9.6</v>
      </c>
      <c r="M63" s="197">
        <v>61.23</v>
      </c>
      <c r="N63" s="197">
        <v>49.81</v>
      </c>
      <c r="O63" s="197">
        <v>70.36</v>
      </c>
      <c r="P63" s="197">
        <v>19.72</v>
      </c>
      <c r="Q63" s="197">
        <v>9.1999999999999993</v>
      </c>
      <c r="R63" s="197">
        <v>17.88</v>
      </c>
      <c r="S63" s="197">
        <v>11.13</v>
      </c>
      <c r="T63" s="197">
        <v>0</v>
      </c>
      <c r="U63" s="197">
        <v>59.62</v>
      </c>
      <c r="V63" s="197">
        <v>0</v>
      </c>
      <c r="W63" s="197">
        <v>0</v>
      </c>
      <c r="X63" s="197">
        <v>62.2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15.59</v>
      </c>
      <c r="AD63" s="197">
        <v>0</v>
      </c>
      <c r="AE63" s="197">
        <v>0</v>
      </c>
      <c r="AF63" s="197">
        <v>0</v>
      </c>
      <c r="AG63" s="197">
        <v>44.13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491.57</v>
      </c>
      <c r="L64" s="197">
        <v>9.6</v>
      </c>
      <c r="M64" s="197">
        <v>61.23</v>
      </c>
      <c r="N64" s="197">
        <v>49.81</v>
      </c>
      <c r="O64" s="197">
        <v>70.36</v>
      </c>
      <c r="P64" s="197">
        <v>19.72</v>
      </c>
      <c r="Q64" s="197">
        <v>9.1999999999999993</v>
      </c>
      <c r="R64" s="197">
        <v>17.88</v>
      </c>
      <c r="S64" s="197">
        <v>11.13</v>
      </c>
      <c r="T64" s="197">
        <v>0</v>
      </c>
      <c r="U64" s="197">
        <v>59.62</v>
      </c>
      <c r="V64" s="197">
        <v>0</v>
      </c>
      <c r="W64" s="197">
        <v>0</v>
      </c>
      <c r="X64" s="197">
        <v>62.2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15.59</v>
      </c>
      <c r="AD64" s="197">
        <v>0</v>
      </c>
      <c r="AE64" s="197">
        <v>0</v>
      </c>
      <c r="AF64" s="197">
        <v>0</v>
      </c>
      <c r="AG64" s="197">
        <v>43.57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491.57</v>
      </c>
      <c r="L65" s="197">
        <v>9.6</v>
      </c>
      <c r="M65" s="197">
        <v>61.23</v>
      </c>
      <c r="N65" s="197">
        <v>49.81</v>
      </c>
      <c r="O65" s="197">
        <v>70.36</v>
      </c>
      <c r="P65" s="197">
        <v>19.72</v>
      </c>
      <c r="Q65" s="197">
        <v>9.1999999999999993</v>
      </c>
      <c r="R65" s="197">
        <v>17.88</v>
      </c>
      <c r="S65" s="197">
        <v>11.13</v>
      </c>
      <c r="T65" s="197">
        <v>0</v>
      </c>
      <c r="U65" s="197">
        <v>59.62</v>
      </c>
      <c r="V65" s="197">
        <v>0</v>
      </c>
      <c r="W65" s="197">
        <v>0</v>
      </c>
      <c r="X65" s="197">
        <v>62.2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15.59</v>
      </c>
      <c r="AD65" s="197">
        <v>0</v>
      </c>
      <c r="AE65" s="197">
        <v>0</v>
      </c>
      <c r="AF65" s="197">
        <v>0</v>
      </c>
      <c r="AG65" s="197">
        <v>44.98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491.57</v>
      </c>
      <c r="L66" s="197">
        <v>9.6</v>
      </c>
      <c r="M66" s="197">
        <v>61.23</v>
      </c>
      <c r="N66" s="197">
        <v>49.81</v>
      </c>
      <c r="O66" s="197">
        <v>70.36</v>
      </c>
      <c r="P66" s="197">
        <v>19.72</v>
      </c>
      <c r="Q66" s="197">
        <v>9.1999999999999993</v>
      </c>
      <c r="R66" s="197">
        <v>17.88</v>
      </c>
      <c r="S66" s="197">
        <v>11.13</v>
      </c>
      <c r="T66" s="197">
        <v>0</v>
      </c>
      <c r="U66" s="197">
        <v>59.62</v>
      </c>
      <c r="V66" s="197">
        <v>0</v>
      </c>
      <c r="W66" s="197">
        <v>0</v>
      </c>
      <c r="X66" s="197">
        <v>62.2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10.3</v>
      </c>
      <c r="AD66" s="197">
        <v>0</v>
      </c>
      <c r="AE66" s="197">
        <v>0</v>
      </c>
      <c r="AF66" s="197">
        <v>0</v>
      </c>
      <c r="AG66" s="197">
        <v>43.85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491.57</v>
      </c>
      <c r="L67" s="197">
        <v>9.6</v>
      </c>
      <c r="M67" s="197">
        <v>61.23</v>
      </c>
      <c r="N67" s="197">
        <v>49.81</v>
      </c>
      <c r="O67" s="197">
        <v>70.36</v>
      </c>
      <c r="P67" s="197">
        <v>19.72</v>
      </c>
      <c r="Q67" s="197">
        <v>9.1999999999999993</v>
      </c>
      <c r="R67" s="197">
        <v>17.88</v>
      </c>
      <c r="S67" s="197">
        <v>11.13</v>
      </c>
      <c r="T67" s="197">
        <v>0</v>
      </c>
      <c r="U67" s="197">
        <v>59.62</v>
      </c>
      <c r="V67" s="197">
        <v>0</v>
      </c>
      <c r="W67" s="197">
        <v>0</v>
      </c>
      <c r="X67" s="197">
        <v>62.2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15.59</v>
      </c>
      <c r="AD67" s="197">
        <v>0</v>
      </c>
      <c r="AE67" s="197">
        <v>0</v>
      </c>
      <c r="AF67" s="197">
        <v>0</v>
      </c>
      <c r="AG67" s="197">
        <v>43.85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491.57</v>
      </c>
      <c r="L68" s="197">
        <v>9.4700000000000006</v>
      </c>
      <c r="M68" s="197">
        <v>61.23</v>
      </c>
      <c r="N68" s="197">
        <v>49.81</v>
      </c>
      <c r="O68" s="197">
        <v>70.36</v>
      </c>
      <c r="P68" s="197">
        <v>19.72</v>
      </c>
      <c r="Q68" s="197">
        <v>9.1999999999999993</v>
      </c>
      <c r="R68" s="197">
        <v>17.88</v>
      </c>
      <c r="S68" s="197">
        <v>11.13</v>
      </c>
      <c r="T68" s="197">
        <v>0</v>
      </c>
      <c r="U68" s="197">
        <v>59.62</v>
      </c>
      <c r="V68" s="197">
        <v>0</v>
      </c>
      <c r="W68" s="197">
        <v>0</v>
      </c>
      <c r="X68" s="197">
        <v>62.2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15.59</v>
      </c>
      <c r="AD68" s="197">
        <v>0</v>
      </c>
      <c r="AE68" s="197">
        <v>0</v>
      </c>
      <c r="AF68" s="197">
        <v>0</v>
      </c>
      <c r="AG68" s="197">
        <v>43.85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29.06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491.57</v>
      </c>
      <c r="L69" s="197">
        <v>9.4700000000000006</v>
      </c>
      <c r="M69" s="197">
        <v>61.23</v>
      </c>
      <c r="N69" s="197">
        <v>49.81</v>
      </c>
      <c r="O69" s="197">
        <v>70.36</v>
      </c>
      <c r="P69" s="197">
        <v>19.72</v>
      </c>
      <c r="Q69" s="197">
        <v>9.1999999999999993</v>
      </c>
      <c r="R69" s="197">
        <v>17.88</v>
      </c>
      <c r="S69" s="197">
        <v>11.13</v>
      </c>
      <c r="T69" s="197">
        <v>0</v>
      </c>
      <c r="U69" s="197">
        <v>59.62</v>
      </c>
      <c r="V69" s="197">
        <v>0</v>
      </c>
      <c r="W69" s="197">
        <v>0</v>
      </c>
      <c r="X69" s="197">
        <v>62.2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12.16</v>
      </c>
      <c r="AD69" s="197">
        <v>0</v>
      </c>
      <c r="AE69" s="197">
        <v>0</v>
      </c>
      <c r="AF69" s="197">
        <v>0</v>
      </c>
      <c r="AG69" s="197">
        <v>43.85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16.88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491.57</v>
      </c>
      <c r="L70" s="197">
        <v>9.4700000000000006</v>
      </c>
      <c r="M70" s="197">
        <v>61.23</v>
      </c>
      <c r="N70" s="197">
        <v>49.81</v>
      </c>
      <c r="O70" s="197">
        <v>70.36</v>
      </c>
      <c r="P70" s="197">
        <v>19.72</v>
      </c>
      <c r="Q70" s="197">
        <v>9.1999999999999993</v>
      </c>
      <c r="R70" s="197">
        <v>17.88</v>
      </c>
      <c r="S70" s="197">
        <v>11.13</v>
      </c>
      <c r="T70" s="197">
        <v>0</v>
      </c>
      <c r="U70" s="197">
        <v>59.62</v>
      </c>
      <c r="V70" s="197">
        <v>0</v>
      </c>
      <c r="W70" s="197">
        <v>0</v>
      </c>
      <c r="X70" s="197">
        <v>62.2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12.16</v>
      </c>
      <c r="AD70" s="197">
        <v>0</v>
      </c>
      <c r="AE70" s="197">
        <v>0</v>
      </c>
      <c r="AF70" s="197">
        <v>0</v>
      </c>
      <c r="AG70" s="197">
        <v>43.85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7.48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491.57</v>
      </c>
      <c r="L71" s="197">
        <v>9.4700000000000006</v>
      </c>
      <c r="M71" s="197">
        <v>61.23</v>
      </c>
      <c r="N71" s="197">
        <v>49.81</v>
      </c>
      <c r="O71" s="197">
        <v>70.36</v>
      </c>
      <c r="P71" s="197">
        <v>19.72</v>
      </c>
      <c r="Q71" s="197">
        <v>9.1999999999999993</v>
      </c>
      <c r="R71" s="197">
        <v>17.88</v>
      </c>
      <c r="S71" s="197">
        <v>11.13</v>
      </c>
      <c r="T71" s="197">
        <v>0</v>
      </c>
      <c r="U71" s="197">
        <v>59.62</v>
      </c>
      <c r="V71" s="197">
        <v>0</v>
      </c>
      <c r="W71" s="197">
        <v>0</v>
      </c>
      <c r="X71" s="197">
        <v>62.2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14.47</v>
      </c>
      <c r="AD71" s="197">
        <v>0</v>
      </c>
      <c r="AE71" s="197">
        <v>0</v>
      </c>
      <c r="AF71" s="197">
        <v>0</v>
      </c>
      <c r="AG71" s="197">
        <v>43.85</v>
      </c>
      <c r="AH71" s="197">
        <v>0</v>
      </c>
      <c r="AI71" s="197">
        <v>0</v>
      </c>
      <c r="AJ71" s="197">
        <v>0</v>
      </c>
      <c r="AK71" s="197">
        <v>0</v>
      </c>
      <c r="AL71" s="197">
        <v>40.47</v>
      </c>
      <c r="AM71" s="197">
        <v>0</v>
      </c>
      <c r="AN71" s="197">
        <v>0</v>
      </c>
      <c r="AO71" s="197">
        <v>0</v>
      </c>
      <c r="AP71" s="197">
        <v>0</v>
      </c>
      <c r="AQ71" s="197">
        <v>1.5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491.57</v>
      </c>
      <c r="L72" s="197">
        <v>9.4700000000000006</v>
      </c>
      <c r="M72" s="197">
        <v>61.23</v>
      </c>
      <c r="N72" s="197">
        <v>49.81</v>
      </c>
      <c r="O72" s="197">
        <v>70.36</v>
      </c>
      <c r="P72" s="197">
        <v>19.72</v>
      </c>
      <c r="Q72" s="197">
        <v>9.1999999999999993</v>
      </c>
      <c r="R72" s="197">
        <v>17.88</v>
      </c>
      <c r="S72" s="197">
        <v>11.13</v>
      </c>
      <c r="T72" s="197">
        <v>0</v>
      </c>
      <c r="U72" s="197">
        <v>59.62</v>
      </c>
      <c r="V72" s="197">
        <v>0</v>
      </c>
      <c r="W72" s="197">
        <v>0</v>
      </c>
      <c r="X72" s="197">
        <v>62.2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14.47</v>
      </c>
      <c r="AD72" s="197">
        <v>0</v>
      </c>
      <c r="AE72" s="197">
        <v>0</v>
      </c>
      <c r="AF72" s="197">
        <v>0</v>
      </c>
      <c r="AG72" s="197">
        <v>43.85</v>
      </c>
      <c r="AH72" s="197">
        <v>0</v>
      </c>
      <c r="AI72" s="197">
        <v>0</v>
      </c>
      <c r="AJ72" s="197">
        <v>0</v>
      </c>
      <c r="AK72" s="197">
        <v>0</v>
      </c>
      <c r="AL72" s="197">
        <v>40.47</v>
      </c>
      <c r="AM72" s="197">
        <v>0</v>
      </c>
      <c r="AN72" s="197">
        <v>0</v>
      </c>
      <c r="AO72" s="197">
        <v>0</v>
      </c>
      <c r="AP72" s="197">
        <v>0</v>
      </c>
      <c r="AQ72" s="197">
        <v>0.23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491.57</v>
      </c>
      <c r="L73" s="197">
        <v>9.4700000000000006</v>
      </c>
      <c r="M73" s="197">
        <v>61.23</v>
      </c>
      <c r="N73" s="197">
        <v>49.81</v>
      </c>
      <c r="O73" s="197">
        <v>70.36</v>
      </c>
      <c r="P73" s="197">
        <v>19.72</v>
      </c>
      <c r="Q73" s="197">
        <v>9.1999999999999993</v>
      </c>
      <c r="R73" s="197">
        <v>17.88</v>
      </c>
      <c r="S73" s="197">
        <v>11.13</v>
      </c>
      <c r="T73" s="197">
        <v>0</v>
      </c>
      <c r="U73" s="197">
        <v>59.62</v>
      </c>
      <c r="V73" s="197">
        <v>0</v>
      </c>
      <c r="W73" s="197">
        <v>0</v>
      </c>
      <c r="X73" s="197">
        <v>62.2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14.47</v>
      </c>
      <c r="AD73" s="197">
        <v>0</v>
      </c>
      <c r="AE73" s="197">
        <v>0</v>
      </c>
      <c r="AF73" s="197">
        <v>0</v>
      </c>
      <c r="AG73" s="197">
        <v>43.85</v>
      </c>
      <c r="AH73" s="197">
        <v>0</v>
      </c>
      <c r="AI73" s="197">
        <v>0</v>
      </c>
      <c r="AJ73" s="197">
        <v>0</v>
      </c>
      <c r="AK73" s="197">
        <v>0</v>
      </c>
      <c r="AL73" s="197">
        <v>40.47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491.57</v>
      </c>
      <c r="L74" s="197">
        <v>9.4700000000000006</v>
      </c>
      <c r="M74" s="197">
        <v>61.23</v>
      </c>
      <c r="N74" s="197">
        <v>49.81</v>
      </c>
      <c r="O74" s="197">
        <v>70.36</v>
      </c>
      <c r="P74" s="197">
        <v>19.72</v>
      </c>
      <c r="Q74" s="197">
        <v>9.1999999999999993</v>
      </c>
      <c r="R74" s="197">
        <v>17.88</v>
      </c>
      <c r="S74" s="197">
        <v>11.13</v>
      </c>
      <c r="T74" s="197">
        <v>0</v>
      </c>
      <c r="U74" s="197">
        <v>59.62</v>
      </c>
      <c r="V74" s="197">
        <v>0</v>
      </c>
      <c r="W74" s="197">
        <v>0</v>
      </c>
      <c r="X74" s="197">
        <v>62.2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14.47</v>
      </c>
      <c r="AD74" s="197">
        <v>0</v>
      </c>
      <c r="AE74" s="197">
        <v>0</v>
      </c>
      <c r="AF74" s="197">
        <v>0</v>
      </c>
      <c r="AG74" s="197">
        <v>43.85</v>
      </c>
      <c r="AH74" s="197">
        <v>0</v>
      </c>
      <c r="AI74" s="197">
        <v>0</v>
      </c>
      <c r="AJ74" s="197">
        <v>0</v>
      </c>
      <c r="AK74" s="197">
        <v>0</v>
      </c>
      <c r="AL74" s="197">
        <v>40.47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491.57</v>
      </c>
      <c r="L75" s="197">
        <v>9.4700000000000006</v>
      </c>
      <c r="M75" s="197">
        <v>61.23</v>
      </c>
      <c r="N75" s="197">
        <v>49.81</v>
      </c>
      <c r="O75" s="197">
        <v>70.36</v>
      </c>
      <c r="P75" s="197">
        <v>19.72</v>
      </c>
      <c r="Q75" s="197">
        <v>9.1999999999999993</v>
      </c>
      <c r="R75" s="197">
        <v>17.88</v>
      </c>
      <c r="S75" s="197">
        <v>11.13</v>
      </c>
      <c r="T75" s="197">
        <v>0</v>
      </c>
      <c r="U75" s="197">
        <v>59.62</v>
      </c>
      <c r="V75" s="197">
        <v>0</v>
      </c>
      <c r="W75" s="197">
        <v>0</v>
      </c>
      <c r="X75" s="197">
        <v>62.2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14.47</v>
      </c>
      <c r="AD75" s="197">
        <v>0</v>
      </c>
      <c r="AE75" s="197">
        <v>0</v>
      </c>
      <c r="AF75" s="197">
        <v>0</v>
      </c>
      <c r="AG75" s="197">
        <v>44.7</v>
      </c>
      <c r="AH75" s="197">
        <v>0</v>
      </c>
      <c r="AI75" s="197">
        <v>0</v>
      </c>
      <c r="AJ75" s="197">
        <v>0</v>
      </c>
      <c r="AK75" s="197">
        <v>0</v>
      </c>
      <c r="AL75" s="197">
        <v>40.47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491.57</v>
      </c>
      <c r="L76" s="197">
        <v>9.4700000000000006</v>
      </c>
      <c r="M76" s="197">
        <v>61.23</v>
      </c>
      <c r="N76" s="197">
        <v>49.81</v>
      </c>
      <c r="O76" s="197">
        <v>70.36</v>
      </c>
      <c r="P76" s="197">
        <v>19.72</v>
      </c>
      <c r="Q76" s="197">
        <v>9.1999999999999993</v>
      </c>
      <c r="R76" s="197">
        <v>17.88</v>
      </c>
      <c r="S76" s="197">
        <v>11.13</v>
      </c>
      <c r="T76" s="197">
        <v>0</v>
      </c>
      <c r="U76" s="197">
        <v>59.62</v>
      </c>
      <c r="V76" s="197">
        <v>0</v>
      </c>
      <c r="W76" s="197">
        <v>0</v>
      </c>
      <c r="X76" s="197">
        <v>62.2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14.47</v>
      </c>
      <c r="AD76" s="197">
        <v>0</v>
      </c>
      <c r="AE76" s="197">
        <v>0</v>
      </c>
      <c r="AF76" s="197">
        <v>0</v>
      </c>
      <c r="AG76" s="197">
        <v>44.7</v>
      </c>
      <c r="AH76" s="197">
        <v>0</v>
      </c>
      <c r="AI76" s="197">
        <v>0</v>
      </c>
      <c r="AJ76" s="197">
        <v>0</v>
      </c>
      <c r="AK76" s="197">
        <v>0</v>
      </c>
      <c r="AL76" s="197">
        <v>40.47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491.57</v>
      </c>
      <c r="L77" s="197">
        <v>9.4700000000000006</v>
      </c>
      <c r="M77" s="197">
        <v>61.23</v>
      </c>
      <c r="N77" s="197">
        <v>49.81</v>
      </c>
      <c r="O77" s="197">
        <v>70.36</v>
      </c>
      <c r="P77" s="197">
        <v>19.72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59.62</v>
      </c>
      <c r="V77" s="197">
        <v>0</v>
      </c>
      <c r="W77" s="197">
        <v>0</v>
      </c>
      <c r="X77" s="197">
        <v>62.2</v>
      </c>
      <c r="Y77" s="197">
        <v>0</v>
      </c>
      <c r="Z77" s="197">
        <v>114.11</v>
      </c>
      <c r="AA77" s="197">
        <v>38.04</v>
      </c>
      <c r="AB77" s="197">
        <v>0</v>
      </c>
      <c r="AC77" s="197">
        <v>14.47</v>
      </c>
      <c r="AD77" s="197">
        <v>0</v>
      </c>
      <c r="AE77" s="197">
        <v>0</v>
      </c>
      <c r="AF77" s="197">
        <v>0</v>
      </c>
      <c r="AG77" s="197">
        <v>44.7</v>
      </c>
      <c r="AH77" s="197">
        <v>0</v>
      </c>
      <c r="AI77" s="197">
        <v>0</v>
      </c>
      <c r="AJ77" s="197">
        <v>0</v>
      </c>
      <c r="AK77" s="197">
        <v>98.32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491.57</v>
      </c>
      <c r="L78" s="197">
        <v>9.4700000000000006</v>
      </c>
      <c r="M78" s="197">
        <v>61.23</v>
      </c>
      <c r="N78" s="197">
        <v>49.81</v>
      </c>
      <c r="O78" s="197">
        <v>70.36</v>
      </c>
      <c r="P78" s="197">
        <v>19.72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59.62</v>
      </c>
      <c r="V78" s="197">
        <v>0</v>
      </c>
      <c r="W78" s="197">
        <v>0</v>
      </c>
      <c r="X78" s="197">
        <v>62.2</v>
      </c>
      <c r="Y78" s="197">
        <v>0</v>
      </c>
      <c r="Z78" s="197">
        <v>114.11</v>
      </c>
      <c r="AA78" s="197">
        <v>38.04</v>
      </c>
      <c r="AB78" s="197">
        <v>0</v>
      </c>
      <c r="AC78" s="197">
        <v>14.47</v>
      </c>
      <c r="AD78" s="197">
        <v>0</v>
      </c>
      <c r="AE78" s="197">
        <v>0</v>
      </c>
      <c r="AF78" s="197">
        <v>0</v>
      </c>
      <c r="AG78" s="197">
        <v>44.7</v>
      </c>
      <c r="AH78" s="197">
        <v>0</v>
      </c>
      <c r="AI78" s="197">
        <v>0</v>
      </c>
      <c r="AJ78" s="197">
        <v>0</v>
      </c>
      <c r="AK78" s="197">
        <v>98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491.57</v>
      </c>
      <c r="L79" s="197">
        <v>9.6</v>
      </c>
      <c r="M79" s="197">
        <v>61.23</v>
      </c>
      <c r="N79" s="197">
        <v>49.81</v>
      </c>
      <c r="O79" s="197">
        <v>70.36</v>
      </c>
      <c r="P79" s="197">
        <v>19.72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59.62</v>
      </c>
      <c r="V79" s="197">
        <v>0</v>
      </c>
      <c r="W79" s="197">
        <v>0</v>
      </c>
      <c r="X79" s="197">
        <v>62.2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16</v>
      </c>
      <c r="AD79" s="197">
        <v>0</v>
      </c>
      <c r="AE79" s="197">
        <v>0</v>
      </c>
      <c r="AF79" s="197">
        <v>0</v>
      </c>
      <c r="AG79" s="197">
        <v>46.4</v>
      </c>
      <c r="AH79" s="197">
        <v>0</v>
      </c>
      <c r="AI79" s="197">
        <v>0</v>
      </c>
      <c r="AJ79" s="197">
        <v>0</v>
      </c>
      <c r="AK79" s="197">
        <v>95.19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491.57</v>
      </c>
      <c r="L80" s="197">
        <v>9.6</v>
      </c>
      <c r="M80" s="197">
        <v>61.23</v>
      </c>
      <c r="N80" s="197">
        <v>49.81</v>
      </c>
      <c r="O80" s="197">
        <v>70.36</v>
      </c>
      <c r="P80" s="197">
        <v>19.72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59.62</v>
      </c>
      <c r="V80" s="197">
        <v>0</v>
      </c>
      <c r="W80" s="197">
        <v>0</v>
      </c>
      <c r="X80" s="197">
        <v>62.2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16</v>
      </c>
      <c r="AD80" s="197">
        <v>0</v>
      </c>
      <c r="AE80" s="197">
        <v>0</v>
      </c>
      <c r="AF80" s="197">
        <v>0</v>
      </c>
      <c r="AG80" s="197">
        <v>46.4</v>
      </c>
      <c r="AH80" s="197">
        <v>0</v>
      </c>
      <c r="AI80" s="197">
        <v>0</v>
      </c>
      <c r="AJ80" s="197">
        <v>0</v>
      </c>
      <c r="AK80" s="197">
        <v>97.04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491.57</v>
      </c>
      <c r="L81" s="197">
        <v>9.6</v>
      </c>
      <c r="M81" s="197">
        <v>61.23</v>
      </c>
      <c r="N81" s="197">
        <v>49.81</v>
      </c>
      <c r="O81" s="197">
        <v>70.36</v>
      </c>
      <c r="P81" s="197">
        <v>19.72</v>
      </c>
      <c r="Q81" s="197">
        <v>9.1999999999999993</v>
      </c>
      <c r="R81" s="197">
        <v>17.88</v>
      </c>
      <c r="S81" s="197">
        <v>11.13</v>
      </c>
      <c r="T81" s="197">
        <v>0</v>
      </c>
      <c r="U81" s="197">
        <v>59.62</v>
      </c>
      <c r="V81" s="197">
        <v>0</v>
      </c>
      <c r="W81" s="197">
        <v>0</v>
      </c>
      <c r="X81" s="197">
        <v>62.2</v>
      </c>
      <c r="Y81" s="197">
        <v>0</v>
      </c>
      <c r="Z81" s="197">
        <v>114.11</v>
      </c>
      <c r="AA81" s="197">
        <v>38.04</v>
      </c>
      <c r="AB81" s="197">
        <v>0</v>
      </c>
      <c r="AC81" s="197">
        <v>16</v>
      </c>
      <c r="AD81" s="197">
        <v>0</v>
      </c>
      <c r="AE81" s="197">
        <v>0</v>
      </c>
      <c r="AF81" s="197">
        <v>0</v>
      </c>
      <c r="AG81" s="197">
        <v>44.7</v>
      </c>
      <c r="AH81" s="197">
        <v>0</v>
      </c>
      <c r="AI81" s="197">
        <v>0</v>
      </c>
      <c r="AJ81" s="197">
        <v>0</v>
      </c>
      <c r="AK81" s="197">
        <v>96.73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491.57</v>
      </c>
      <c r="L82" s="197">
        <v>9.6</v>
      </c>
      <c r="M82" s="197">
        <v>61.23</v>
      </c>
      <c r="N82" s="197">
        <v>49.81</v>
      </c>
      <c r="O82" s="197">
        <v>70.36</v>
      </c>
      <c r="P82" s="197">
        <v>19.72</v>
      </c>
      <c r="Q82" s="197">
        <v>9.1999999999999993</v>
      </c>
      <c r="R82" s="197">
        <v>17.88</v>
      </c>
      <c r="S82" s="197">
        <v>11.13</v>
      </c>
      <c r="T82" s="197">
        <v>0</v>
      </c>
      <c r="U82" s="197">
        <v>59.62</v>
      </c>
      <c r="V82" s="197">
        <v>0</v>
      </c>
      <c r="W82" s="197">
        <v>0</v>
      </c>
      <c r="X82" s="197">
        <v>62.2</v>
      </c>
      <c r="Y82" s="197">
        <v>0</v>
      </c>
      <c r="Z82" s="197">
        <v>114.11</v>
      </c>
      <c r="AA82" s="197">
        <v>38.04</v>
      </c>
      <c r="AB82" s="197">
        <v>0</v>
      </c>
      <c r="AC82" s="197">
        <v>16</v>
      </c>
      <c r="AD82" s="197">
        <v>0</v>
      </c>
      <c r="AE82" s="197">
        <v>0</v>
      </c>
      <c r="AF82" s="197">
        <v>0</v>
      </c>
      <c r="AG82" s="197">
        <v>46.4</v>
      </c>
      <c r="AH82" s="197">
        <v>0</v>
      </c>
      <c r="AI82" s="197">
        <v>0</v>
      </c>
      <c r="AJ82" s="197">
        <v>0</v>
      </c>
      <c r="AK82" s="197">
        <v>96.73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491.57</v>
      </c>
      <c r="L83" s="197">
        <v>9.6</v>
      </c>
      <c r="M83" s="197">
        <v>61.23</v>
      </c>
      <c r="N83" s="197">
        <v>49.81</v>
      </c>
      <c r="O83" s="197">
        <v>70.36</v>
      </c>
      <c r="P83" s="197">
        <v>19.72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59.62</v>
      </c>
      <c r="V83" s="197">
        <v>0</v>
      </c>
      <c r="W83" s="197">
        <v>0</v>
      </c>
      <c r="X83" s="197">
        <v>62.2</v>
      </c>
      <c r="Y83" s="197">
        <v>0</v>
      </c>
      <c r="Z83" s="197">
        <v>114.11</v>
      </c>
      <c r="AA83" s="197">
        <v>38.04</v>
      </c>
      <c r="AB83" s="197">
        <v>0</v>
      </c>
      <c r="AC83" s="197">
        <v>16</v>
      </c>
      <c r="AD83" s="197">
        <v>0</v>
      </c>
      <c r="AE83" s="197">
        <v>0</v>
      </c>
      <c r="AF83" s="197">
        <v>0</v>
      </c>
      <c r="AG83" s="197">
        <v>46.4</v>
      </c>
      <c r="AH83" s="197">
        <v>0</v>
      </c>
      <c r="AI83" s="197">
        <v>0</v>
      </c>
      <c r="AJ83" s="197">
        <v>0</v>
      </c>
      <c r="AK83" s="197">
        <v>0</v>
      </c>
      <c r="AL83" s="197">
        <v>40.47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491.57</v>
      </c>
      <c r="L84" s="197">
        <v>9.6</v>
      </c>
      <c r="M84" s="197">
        <v>61.23</v>
      </c>
      <c r="N84" s="197">
        <v>49.81</v>
      </c>
      <c r="O84" s="197">
        <v>70.36</v>
      </c>
      <c r="P84" s="197">
        <v>19.72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59.62</v>
      </c>
      <c r="V84" s="197">
        <v>0</v>
      </c>
      <c r="W84" s="197">
        <v>0</v>
      </c>
      <c r="X84" s="197">
        <v>62.2</v>
      </c>
      <c r="Y84" s="197">
        <v>0</v>
      </c>
      <c r="Z84" s="197">
        <v>114.11</v>
      </c>
      <c r="AA84" s="197">
        <v>38.04</v>
      </c>
      <c r="AB84" s="197">
        <v>0</v>
      </c>
      <c r="AC84" s="197">
        <v>12.48</v>
      </c>
      <c r="AD84" s="197">
        <v>0</v>
      </c>
      <c r="AE84" s="197">
        <v>0</v>
      </c>
      <c r="AF84" s="197">
        <v>0</v>
      </c>
      <c r="AG84" s="197">
        <v>46.4</v>
      </c>
      <c r="AH84" s="197">
        <v>0</v>
      </c>
      <c r="AI84" s="197">
        <v>0</v>
      </c>
      <c r="AJ84" s="197">
        <v>0</v>
      </c>
      <c r="AK84" s="197">
        <v>0</v>
      </c>
      <c r="AL84" s="197">
        <v>40.47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491.57</v>
      </c>
      <c r="L85" s="197">
        <v>9.6</v>
      </c>
      <c r="M85" s="197">
        <v>61.23</v>
      </c>
      <c r="N85" s="197">
        <v>49.81</v>
      </c>
      <c r="O85" s="197">
        <v>70.36</v>
      </c>
      <c r="P85" s="197">
        <v>19.72</v>
      </c>
      <c r="Q85" s="197">
        <v>9.1999999999999993</v>
      </c>
      <c r="R85" s="197">
        <v>17.88</v>
      </c>
      <c r="S85" s="197">
        <v>11.13</v>
      </c>
      <c r="T85" s="197">
        <v>0</v>
      </c>
      <c r="U85" s="197">
        <v>59.62</v>
      </c>
      <c r="V85" s="197">
        <v>0</v>
      </c>
      <c r="W85" s="197">
        <v>0</v>
      </c>
      <c r="X85" s="197">
        <v>62.2</v>
      </c>
      <c r="Y85" s="197">
        <v>0</v>
      </c>
      <c r="Z85" s="197">
        <v>114.11</v>
      </c>
      <c r="AA85" s="197">
        <v>38.04</v>
      </c>
      <c r="AB85" s="197">
        <v>0</v>
      </c>
      <c r="AC85" s="197">
        <v>12.48</v>
      </c>
      <c r="AD85" s="197">
        <v>0</v>
      </c>
      <c r="AE85" s="197">
        <v>0</v>
      </c>
      <c r="AF85" s="197">
        <v>0</v>
      </c>
      <c r="AG85" s="197">
        <v>46.4</v>
      </c>
      <c r="AH85" s="197">
        <v>0</v>
      </c>
      <c r="AI85" s="197">
        <v>0</v>
      </c>
      <c r="AJ85" s="197">
        <v>0</v>
      </c>
      <c r="AK85" s="197">
        <v>0</v>
      </c>
      <c r="AL85" s="197">
        <v>40.47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491.57</v>
      </c>
      <c r="L86" s="197">
        <v>9.6</v>
      </c>
      <c r="M86" s="197">
        <v>61.23</v>
      </c>
      <c r="N86" s="197">
        <v>49.81</v>
      </c>
      <c r="O86" s="197">
        <v>70.36</v>
      </c>
      <c r="P86" s="197">
        <v>19.72</v>
      </c>
      <c r="Q86" s="197">
        <v>9.1999999999999993</v>
      </c>
      <c r="R86" s="197">
        <v>17.88</v>
      </c>
      <c r="S86" s="197">
        <v>11.13</v>
      </c>
      <c r="T86" s="197">
        <v>0</v>
      </c>
      <c r="U86" s="197">
        <v>59.62</v>
      </c>
      <c r="V86" s="197">
        <v>0</v>
      </c>
      <c r="W86" s="197">
        <v>0</v>
      </c>
      <c r="X86" s="197">
        <v>62.2</v>
      </c>
      <c r="Y86" s="197">
        <v>0</v>
      </c>
      <c r="Z86" s="197">
        <v>114.11</v>
      </c>
      <c r="AA86" s="197">
        <v>38.04</v>
      </c>
      <c r="AB86" s="197">
        <v>0</v>
      </c>
      <c r="AC86" s="197">
        <v>12.48</v>
      </c>
      <c r="AD86" s="197">
        <v>0</v>
      </c>
      <c r="AE86" s="197">
        <v>0</v>
      </c>
      <c r="AF86" s="197">
        <v>0</v>
      </c>
      <c r="AG86" s="197">
        <v>46.4</v>
      </c>
      <c r="AH86" s="197">
        <v>0</v>
      </c>
      <c r="AI86" s="197">
        <v>0</v>
      </c>
      <c r="AJ86" s="197">
        <v>0</v>
      </c>
      <c r="AK86" s="197">
        <v>0</v>
      </c>
      <c r="AL86" s="197">
        <v>40.47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491.57</v>
      </c>
      <c r="L87" s="197">
        <v>9.6</v>
      </c>
      <c r="M87" s="197">
        <v>61.23</v>
      </c>
      <c r="N87" s="197">
        <v>49.81</v>
      </c>
      <c r="O87" s="197">
        <v>70.36</v>
      </c>
      <c r="P87" s="197">
        <v>19.72</v>
      </c>
      <c r="Q87" s="197">
        <v>9.1999999999999993</v>
      </c>
      <c r="R87" s="197">
        <v>17.88</v>
      </c>
      <c r="S87" s="197">
        <v>11.13</v>
      </c>
      <c r="T87" s="197">
        <v>0</v>
      </c>
      <c r="U87" s="197">
        <v>59.62</v>
      </c>
      <c r="V87" s="197">
        <v>0</v>
      </c>
      <c r="W87" s="197">
        <v>0</v>
      </c>
      <c r="X87" s="197">
        <v>62.2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16</v>
      </c>
      <c r="AD87" s="197">
        <v>0</v>
      </c>
      <c r="AE87" s="197">
        <v>0</v>
      </c>
      <c r="AF87" s="197">
        <v>0</v>
      </c>
      <c r="AG87" s="197">
        <v>44.7</v>
      </c>
      <c r="AH87" s="197">
        <v>0</v>
      </c>
      <c r="AI87" s="197">
        <v>0</v>
      </c>
      <c r="AJ87" s="197">
        <v>0</v>
      </c>
      <c r="AK87" s="197">
        <v>0</v>
      </c>
      <c r="AL87" s="197">
        <v>40.47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491.57</v>
      </c>
      <c r="L88" s="197">
        <v>9.6</v>
      </c>
      <c r="M88" s="197">
        <v>61.23</v>
      </c>
      <c r="N88" s="197">
        <v>49.81</v>
      </c>
      <c r="O88" s="197">
        <v>70.36</v>
      </c>
      <c r="P88" s="197">
        <v>19.72</v>
      </c>
      <c r="Q88" s="197">
        <v>9.58</v>
      </c>
      <c r="R88" s="197">
        <v>17.88</v>
      </c>
      <c r="S88" s="197">
        <v>11.13</v>
      </c>
      <c r="T88" s="197">
        <v>0</v>
      </c>
      <c r="U88" s="197">
        <v>59.62</v>
      </c>
      <c r="V88" s="197">
        <v>0</v>
      </c>
      <c r="W88" s="197">
        <v>0</v>
      </c>
      <c r="X88" s="197">
        <v>62.2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16</v>
      </c>
      <c r="AD88" s="197">
        <v>0</v>
      </c>
      <c r="AE88" s="197">
        <v>0</v>
      </c>
      <c r="AF88" s="197">
        <v>0</v>
      </c>
      <c r="AG88" s="197">
        <v>45.55</v>
      </c>
      <c r="AH88" s="197">
        <v>0</v>
      </c>
      <c r="AI88" s="197">
        <v>0</v>
      </c>
      <c r="AJ88" s="197">
        <v>0</v>
      </c>
      <c r="AK88" s="197">
        <v>0</v>
      </c>
      <c r="AL88" s="197">
        <v>40.47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491.57</v>
      </c>
      <c r="L89" s="197">
        <v>9.6</v>
      </c>
      <c r="M89" s="197">
        <v>61.23</v>
      </c>
      <c r="N89" s="197">
        <v>49.81</v>
      </c>
      <c r="O89" s="197">
        <v>70.36</v>
      </c>
      <c r="P89" s="197">
        <v>19.72</v>
      </c>
      <c r="Q89" s="197">
        <v>9.1999999999999993</v>
      </c>
      <c r="R89" s="197">
        <v>17.88</v>
      </c>
      <c r="S89" s="197">
        <v>11.13</v>
      </c>
      <c r="T89" s="197">
        <v>0</v>
      </c>
      <c r="U89" s="197">
        <v>59.62</v>
      </c>
      <c r="V89" s="197">
        <v>0</v>
      </c>
      <c r="W89" s="197">
        <v>0</v>
      </c>
      <c r="X89" s="197">
        <v>62.2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16</v>
      </c>
      <c r="AD89" s="197">
        <v>0</v>
      </c>
      <c r="AE89" s="197">
        <v>0</v>
      </c>
      <c r="AF89" s="197">
        <v>0</v>
      </c>
      <c r="AG89" s="197">
        <v>45.55</v>
      </c>
      <c r="AH89" s="197">
        <v>0</v>
      </c>
      <c r="AI89" s="197">
        <v>0</v>
      </c>
      <c r="AJ89" s="197">
        <v>0</v>
      </c>
      <c r="AK89" s="197">
        <v>0</v>
      </c>
      <c r="AL89" s="197">
        <v>40.47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491.57</v>
      </c>
      <c r="L90" s="197">
        <v>9.6</v>
      </c>
      <c r="M90" s="197">
        <v>61.23</v>
      </c>
      <c r="N90" s="197">
        <v>49.81</v>
      </c>
      <c r="O90" s="197">
        <v>70.36</v>
      </c>
      <c r="P90" s="197">
        <v>19.72</v>
      </c>
      <c r="Q90" s="197">
        <v>9.1999999999999993</v>
      </c>
      <c r="R90" s="197">
        <v>17.88</v>
      </c>
      <c r="S90" s="197">
        <v>11.13</v>
      </c>
      <c r="T90" s="197">
        <v>0</v>
      </c>
      <c r="U90" s="197">
        <v>59.62</v>
      </c>
      <c r="V90" s="197">
        <v>0</v>
      </c>
      <c r="W90" s="197">
        <v>0</v>
      </c>
      <c r="X90" s="197">
        <v>62.2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16</v>
      </c>
      <c r="AD90" s="197">
        <v>0</v>
      </c>
      <c r="AE90" s="197">
        <v>0</v>
      </c>
      <c r="AF90" s="197">
        <v>0</v>
      </c>
      <c r="AG90" s="197">
        <v>45.55</v>
      </c>
      <c r="AH90" s="197">
        <v>0</v>
      </c>
      <c r="AI90" s="197">
        <v>0</v>
      </c>
      <c r="AJ90" s="197">
        <v>0</v>
      </c>
      <c r="AK90" s="197">
        <v>0</v>
      </c>
      <c r="AL90" s="197">
        <v>40.47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491.89</v>
      </c>
      <c r="L91" s="197">
        <v>9.6</v>
      </c>
      <c r="M91" s="197">
        <v>61.23</v>
      </c>
      <c r="N91" s="197">
        <v>49.81</v>
      </c>
      <c r="O91" s="197">
        <v>70.36</v>
      </c>
      <c r="P91" s="197">
        <v>19.72</v>
      </c>
      <c r="Q91" s="197">
        <v>9.1999999999999993</v>
      </c>
      <c r="R91" s="197">
        <v>17.88</v>
      </c>
      <c r="S91" s="197">
        <v>11.13</v>
      </c>
      <c r="T91" s="197">
        <v>0</v>
      </c>
      <c r="U91" s="197">
        <v>59.62</v>
      </c>
      <c r="V91" s="197">
        <v>0</v>
      </c>
      <c r="W91" s="197">
        <v>0</v>
      </c>
      <c r="X91" s="197">
        <v>62.2</v>
      </c>
      <c r="Y91" s="197">
        <v>0</v>
      </c>
      <c r="Z91" s="197">
        <v>114.11</v>
      </c>
      <c r="AA91" s="197">
        <v>38.04</v>
      </c>
      <c r="AB91" s="197">
        <v>0</v>
      </c>
      <c r="AC91" s="197">
        <v>16</v>
      </c>
      <c r="AD91" s="197">
        <v>0</v>
      </c>
      <c r="AE91" s="197">
        <v>0</v>
      </c>
      <c r="AF91" s="197">
        <v>0</v>
      </c>
      <c r="AG91" s="197">
        <v>45.55</v>
      </c>
      <c r="AH91" s="197">
        <v>0</v>
      </c>
      <c r="AI91" s="197">
        <v>0</v>
      </c>
      <c r="AJ91" s="197">
        <v>0</v>
      </c>
      <c r="AK91" s="197">
        <v>0</v>
      </c>
      <c r="AL91" s="197">
        <v>40.47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491.9</v>
      </c>
      <c r="L92" s="197">
        <v>9.6</v>
      </c>
      <c r="M92" s="197">
        <v>61.23</v>
      </c>
      <c r="N92" s="197">
        <v>49.81</v>
      </c>
      <c r="O92" s="197">
        <v>70.36</v>
      </c>
      <c r="P92" s="197">
        <v>19.72</v>
      </c>
      <c r="Q92" s="197">
        <v>9.1999999999999993</v>
      </c>
      <c r="R92" s="197">
        <v>17.88</v>
      </c>
      <c r="S92" s="197">
        <v>11.13</v>
      </c>
      <c r="T92" s="197">
        <v>0</v>
      </c>
      <c r="U92" s="197">
        <v>59.62</v>
      </c>
      <c r="V92" s="197">
        <v>0</v>
      </c>
      <c r="W92" s="197">
        <v>0</v>
      </c>
      <c r="X92" s="197">
        <v>62.2</v>
      </c>
      <c r="Y92" s="197">
        <v>0</v>
      </c>
      <c r="Z92" s="197">
        <v>114.11</v>
      </c>
      <c r="AA92" s="197">
        <v>38.04</v>
      </c>
      <c r="AB92" s="197">
        <v>0</v>
      </c>
      <c r="AC92" s="197">
        <v>16</v>
      </c>
      <c r="AD92" s="197">
        <v>0</v>
      </c>
      <c r="AE92" s="197">
        <v>0</v>
      </c>
      <c r="AF92" s="197">
        <v>0</v>
      </c>
      <c r="AG92" s="197">
        <v>45.55</v>
      </c>
      <c r="AH92" s="197">
        <v>0</v>
      </c>
      <c r="AI92" s="197">
        <v>0</v>
      </c>
      <c r="AJ92" s="197">
        <v>0</v>
      </c>
      <c r="AK92" s="197">
        <v>0</v>
      </c>
      <c r="AL92" s="197">
        <v>40.47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491.9</v>
      </c>
      <c r="L93" s="197">
        <v>0</v>
      </c>
      <c r="M93" s="197">
        <v>61.23</v>
      </c>
      <c r="N93" s="197">
        <v>49.81</v>
      </c>
      <c r="O93" s="197">
        <v>70.36</v>
      </c>
      <c r="P93" s="197">
        <v>19.72</v>
      </c>
      <c r="Q93" s="197">
        <v>9.1999999999999993</v>
      </c>
      <c r="R93" s="197">
        <v>17.88</v>
      </c>
      <c r="S93" s="197">
        <v>11.13</v>
      </c>
      <c r="T93" s="197">
        <v>0</v>
      </c>
      <c r="U93" s="197">
        <v>59.62</v>
      </c>
      <c r="V93" s="197">
        <v>0</v>
      </c>
      <c r="W93" s="197">
        <v>0</v>
      </c>
      <c r="X93" s="197">
        <v>62.2</v>
      </c>
      <c r="Y93" s="197">
        <v>0</v>
      </c>
      <c r="Z93" s="197">
        <v>114.11</v>
      </c>
      <c r="AA93" s="197">
        <v>38.04</v>
      </c>
      <c r="AB93" s="197">
        <v>0</v>
      </c>
      <c r="AC93" s="197">
        <v>16</v>
      </c>
      <c r="AD93" s="197">
        <v>0</v>
      </c>
      <c r="AE93" s="197">
        <v>0</v>
      </c>
      <c r="AF93" s="197">
        <v>0</v>
      </c>
      <c r="AG93" s="197">
        <v>44.42</v>
      </c>
      <c r="AH93" s="197">
        <v>0</v>
      </c>
      <c r="AI93" s="197">
        <v>0</v>
      </c>
      <c r="AJ93" s="197">
        <v>0</v>
      </c>
      <c r="AK93" s="197">
        <v>0</v>
      </c>
      <c r="AL93" s="197">
        <v>40.47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430.12</v>
      </c>
      <c r="L94" s="197">
        <v>0</v>
      </c>
      <c r="M94" s="197">
        <v>61.23</v>
      </c>
      <c r="N94" s="197">
        <v>49.81</v>
      </c>
      <c r="O94" s="197">
        <v>70.36</v>
      </c>
      <c r="P94" s="197">
        <v>19.72</v>
      </c>
      <c r="Q94" s="197">
        <v>9.1999999999999993</v>
      </c>
      <c r="R94" s="197">
        <v>17.88</v>
      </c>
      <c r="S94" s="197">
        <v>11.13</v>
      </c>
      <c r="T94" s="197">
        <v>0</v>
      </c>
      <c r="U94" s="197">
        <v>59.62</v>
      </c>
      <c r="V94" s="197">
        <v>0</v>
      </c>
      <c r="W94" s="197">
        <v>0</v>
      </c>
      <c r="X94" s="197">
        <v>62.2</v>
      </c>
      <c r="Y94" s="197">
        <v>0</v>
      </c>
      <c r="Z94" s="197">
        <v>114.11</v>
      </c>
      <c r="AA94" s="197">
        <v>38.04</v>
      </c>
      <c r="AB94" s="197">
        <v>0</v>
      </c>
      <c r="AC94" s="197">
        <v>16</v>
      </c>
      <c r="AD94" s="197">
        <v>0</v>
      </c>
      <c r="AE94" s="197">
        <v>0</v>
      </c>
      <c r="AF94" s="197">
        <v>0</v>
      </c>
      <c r="AG94" s="197">
        <v>45.55</v>
      </c>
      <c r="AH94" s="197">
        <v>0</v>
      </c>
      <c r="AI94" s="197">
        <v>0</v>
      </c>
      <c r="AJ94" s="197">
        <v>0</v>
      </c>
      <c r="AK94" s="197">
        <v>0</v>
      </c>
      <c r="AL94" s="197">
        <v>40.47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352.36</v>
      </c>
      <c r="L95" s="197">
        <v>0</v>
      </c>
      <c r="M95" s="197">
        <v>61.23</v>
      </c>
      <c r="N95" s="197">
        <v>49.81</v>
      </c>
      <c r="O95" s="197">
        <v>70.36</v>
      </c>
      <c r="P95" s="197">
        <v>19.72</v>
      </c>
      <c r="Q95" s="197">
        <v>9.1999999999999993</v>
      </c>
      <c r="R95" s="197">
        <v>17.88</v>
      </c>
      <c r="S95" s="197">
        <v>11.13</v>
      </c>
      <c r="T95" s="197">
        <v>0</v>
      </c>
      <c r="U95" s="197">
        <v>59.62</v>
      </c>
      <c r="V95" s="197">
        <v>0</v>
      </c>
      <c r="W95" s="197">
        <v>0</v>
      </c>
      <c r="X95" s="197">
        <v>62.2</v>
      </c>
      <c r="Y95" s="197">
        <v>0</v>
      </c>
      <c r="Z95" s="197">
        <v>114.11</v>
      </c>
      <c r="AA95" s="197">
        <v>38.04</v>
      </c>
      <c r="AB95" s="197">
        <v>0</v>
      </c>
      <c r="AC95" s="197">
        <v>16</v>
      </c>
      <c r="AD95" s="197">
        <v>0</v>
      </c>
      <c r="AE95" s="197">
        <v>0</v>
      </c>
      <c r="AF95" s="197">
        <v>0</v>
      </c>
      <c r="AG95" s="197">
        <v>46.11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324.51</v>
      </c>
      <c r="L96" s="197">
        <v>0</v>
      </c>
      <c r="M96" s="197">
        <v>61.23</v>
      </c>
      <c r="N96" s="197">
        <v>49.81</v>
      </c>
      <c r="O96" s="197">
        <v>70.36</v>
      </c>
      <c r="P96" s="197">
        <v>19.72</v>
      </c>
      <c r="Q96" s="197">
        <v>9.1999999999999993</v>
      </c>
      <c r="R96" s="197">
        <v>17.88</v>
      </c>
      <c r="S96" s="197">
        <v>11.13</v>
      </c>
      <c r="T96" s="197">
        <v>0</v>
      </c>
      <c r="U96" s="197">
        <v>59.62</v>
      </c>
      <c r="V96" s="197">
        <v>0</v>
      </c>
      <c r="W96" s="197">
        <v>0</v>
      </c>
      <c r="X96" s="197">
        <v>62.2</v>
      </c>
      <c r="Y96" s="197">
        <v>0</v>
      </c>
      <c r="Z96" s="197">
        <v>114.11</v>
      </c>
      <c r="AA96" s="197">
        <v>38.04</v>
      </c>
      <c r="AB96" s="197">
        <v>0</v>
      </c>
      <c r="AC96" s="197">
        <v>16</v>
      </c>
      <c r="AD96" s="197">
        <v>0</v>
      </c>
      <c r="AE96" s="197">
        <v>0</v>
      </c>
      <c r="AF96" s="197">
        <v>0</v>
      </c>
      <c r="AG96" s="197">
        <v>46.11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268.83</v>
      </c>
      <c r="L97" s="197">
        <v>0</v>
      </c>
      <c r="M97" s="197">
        <v>61.23</v>
      </c>
      <c r="N97" s="197">
        <v>49.81</v>
      </c>
      <c r="O97" s="197">
        <v>70.36</v>
      </c>
      <c r="P97" s="197">
        <v>19.72</v>
      </c>
      <c r="Q97" s="197">
        <v>4.8</v>
      </c>
      <c r="R97" s="197">
        <v>4.8</v>
      </c>
      <c r="S97" s="197">
        <v>4.8</v>
      </c>
      <c r="T97" s="197">
        <v>0</v>
      </c>
      <c r="U97" s="197">
        <v>59.62</v>
      </c>
      <c r="V97" s="197">
        <v>0</v>
      </c>
      <c r="W97" s="197">
        <v>0</v>
      </c>
      <c r="X97" s="197">
        <v>62.2</v>
      </c>
      <c r="Y97" s="197">
        <v>0</v>
      </c>
      <c r="Z97" s="197">
        <v>114.11</v>
      </c>
      <c r="AA97" s="197">
        <v>14.4</v>
      </c>
      <c r="AB97" s="197">
        <v>0</v>
      </c>
      <c r="AC97" s="197">
        <v>16</v>
      </c>
      <c r="AD97" s="197">
        <v>0</v>
      </c>
      <c r="AE97" s="197">
        <v>0</v>
      </c>
      <c r="AF97" s="197">
        <v>0</v>
      </c>
      <c r="AG97" s="197">
        <v>46.11</v>
      </c>
      <c r="AH97" s="197">
        <v>0</v>
      </c>
      <c r="AI97" s="197">
        <v>0</v>
      </c>
      <c r="AJ97" s="197">
        <v>0</v>
      </c>
      <c r="AK97" s="197">
        <v>99.62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268.83</v>
      </c>
      <c r="L98" s="197">
        <v>0</v>
      </c>
      <c r="M98" s="197">
        <v>61.23</v>
      </c>
      <c r="N98" s="197">
        <v>49.81</v>
      </c>
      <c r="O98" s="197">
        <v>70.36</v>
      </c>
      <c r="P98" s="197">
        <v>19.72</v>
      </c>
      <c r="Q98" s="197">
        <v>4.8</v>
      </c>
      <c r="R98" s="197">
        <v>4.8</v>
      </c>
      <c r="S98" s="197">
        <v>4.8</v>
      </c>
      <c r="T98" s="197">
        <v>0</v>
      </c>
      <c r="U98" s="197">
        <v>59.62</v>
      </c>
      <c r="V98" s="197">
        <v>0</v>
      </c>
      <c r="W98" s="197">
        <v>0</v>
      </c>
      <c r="X98" s="197">
        <v>62.2</v>
      </c>
      <c r="Y98" s="197">
        <v>0</v>
      </c>
      <c r="Z98" s="197">
        <v>86.41</v>
      </c>
      <c r="AA98" s="197">
        <v>14.4</v>
      </c>
      <c r="AB98" s="197">
        <v>0</v>
      </c>
      <c r="AC98" s="197">
        <v>16</v>
      </c>
      <c r="AD98" s="197">
        <v>0</v>
      </c>
      <c r="AE98" s="197">
        <v>0</v>
      </c>
      <c r="AF98" s="197">
        <v>0</v>
      </c>
      <c r="AG98" s="197">
        <v>46.11</v>
      </c>
      <c r="AH98" s="197">
        <v>0</v>
      </c>
      <c r="AI98" s="197">
        <v>0</v>
      </c>
      <c r="AJ98" s="197">
        <v>0</v>
      </c>
      <c r="AK98" s="197">
        <v>97.87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10.245569999999999</v>
      </c>
      <c r="L99">
        <f t="shared" si="0"/>
        <v>0.16093250000000023</v>
      </c>
      <c r="M99">
        <f t="shared" si="0"/>
        <v>1.2069674999999986</v>
      </c>
      <c r="N99">
        <f t="shared" si="0"/>
        <v>1.0761374999999995</v>
      </c>
      <c r="O99">
        <f t="shared" si="0"/>
        <v>1.6348274999999974</v>
      </c>
      <c r="P99">
        <f t="shared" si="0"/>
        <v>0.41553000000000029</v>
      </c>
      <c r="Q99">
        <f t="shared" si="0"/>
        <v>0.18681500000000015</v>
      </c>
      <c r="R99">
        <f t="shared" si="0"/>
        <v>0.36950000000000055</v>
      </c>
      <c r="S99">
        <f t="shared" si="0"/>
        <v>0.23124749999999991</v>
      </c>
      <c r="T99">
        <f t="shared" si="0"/>
        <v>0</v>
      </c>
      <c r="U99">
        <f t="shared" si="0"/>
        <v>1.4308799999999979</v>
      </c>
      <c r="V99">
        <f t="shared" si="0"/>
        <v>0</v>
      </c>
      <c r="W99">
        <f t="shared" si="0"/>
        <v>0</v>
      </c>
      <c r="X99">
        <f t="shared" si="0"/>
        <v>1.2767649999999982</v>
      </c>
      <c r="Y99">
        <f t="shared" si="0"/>
        <v>0</v>
      </c>
      <c r="Z99">
        <f t="shared" si="0"/>
        <v>2.5712850000000005</v>
      </c>
      <c r="AA99">
        <f t="shared" si="0"/>
        <v>0.79751999999999945</v>
      </c>
      <c r="AB99">
        <f t="shared" si="0"/>
        <v>0</v>
      </c>
      <c r="AC99">
        <f t="shared" si="0"/>
        <v>0.36963000000000013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1.0805549999999999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1.7377624999999994</v>
      </c>
      <c r="AL99">
        <f t="shared" si="0"/>
        <v>0.18211500000000005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0.36252000000000006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85.48</v>
      </c>
      <c r="L3" s="197">
        <v>6.45</v>
      </c>
      <c r="M3" s="197">
        <v>0</v>
      </c>
      <c r="N3" s="197">
        <v>28.8</v>
      </c>
      <c r="O3" s="197">
        <v>48.37</v>
      </c>
      <c r="P3" s="197">
        <v>51.29</v>
      </c>
      <c r="Q3" s="197">
        <v>1.86</v>
      </c>
      <c r="R3" s="197">
        <v>5.27</v>
      </c>
      <c r="S3" s="197">
        <v>3.09</v>
      </c>
      <c r="T3" s="197">
        <v>0</v>
      </c>
      <c r="U3" s="197">
        <v>317.74</v>
      </c>
      <c r="V3" s="197">
        <v>0</v>
      </c>
      <c r="W3" s="197">
        <v>0</v>
      </c>
      <c r="X3" s="197">
        <v>35.979999999999997</v>
      </c>
      <c r="Y3" s="197">
        <v>0</v>
      </c>
      <c r="Z3" s="197">
        <v>64.66</v>
      </c>
      <c r="AA3" s="197">
        <v>9.2200000000000006</v>
      </c>
      <c r="AB3" s="197">
        <v>0</v>
      </c>
      <c r="AC3" s="197">
        <v>5</v>
      </c>
      <c r="AD3" s="197">
        <v>0</v>
      </c>
      <c r="AE3" s="197">
        <v>0</v>
      </c>
      <c r="AF3" s="197">
        <v>0</v>
      </c>
      <c r="AG3" s="197">
        <v>25.39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85.47</v>
      </c>
      <c r="L4" s="197">
        <v>6.45</v>
      </c>
      <c r="M4" s="197">
        <v>0</v>
      </c>
      <c r="N4" s="197">
        <v>28.8</v>
      </c>
      <c r="O4" s="197">
        <v>48.37</v>
      </c>
      <c r="P4" s="197">
        <v>49.25</v>
      </c>
      <c r="Q4" s="197">
        <v>1.86</v>
      </c>
      <c r="R4" s="197">
        <v>5.27</v>
      </c>
      <c r="S4" s="197">
        <v>3.09</v>
      </c>
      <c r="T4" s="197">
        <v>0</v>
      </c>
      <c r="U4" s="197">
        <v>317.74</v>
      </c>
      <c r="V4" s="197">
        <v>0</v>
      </c>
      <c r="W4" s="197">
        <v>0</v>
      </c>
      <c r="X4" s="197">
        <v>35.979999999999997</v>
      </c>
      <c r="Y4" s="197">
        <v>0</v>
      </c>
      <c r="Z4" s="197">
        <v>64.66</v>
      </c>
      <c r="AA4" s="197">
        <v>9.2200000000000006</v>
      </c>
      <c r="AB4" s="197">
        <v>0</v>
      </c>
      <c r="AC4" s="197">
        <v>5</v>
      </c>
      <c r="AD4" s="197">
        <v>0</v>
      </c>
      <c r="AE4" s="197">
        <v>0</v>
      </c>
      <c r="AF4" s="197">
        <v>0</v>
      </c>
      <c r="AG4" s="197">
        <v>25.39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85.26</v>
      </c>
      <c r="L5" s="197">
        <v>6.45</v>
      </c>
      <c r="M5" s="197">
        <v>0</v>
      </c>
      <c r="N5" s="197">
        <v>28.8</v>
      </c>
      <c r="O5" s="197">
        <v>48.37</v>
      </c>
      <c r="P5" s="197">
        <v>49.25</v>
      </c>
      <c r="Q5" s="197">
        <v>1.86</v>
      </c>
      <c r="R5" s="197">
        <v>5.0999999999999996</v>
      </c>
      <c r="S5" s="197">
        <v>3.09</v>
      </c>
      <c r="T5" s="197">
        <v>0</v>
      </c>
      <c r="U5" s="197">
        <v>317.74</v>
      </c>
      <c r="V5" s="197">
        <v>0</v>
      </c>
      <c r="W5" s="197">
        <v>0</v>
      </c>
      <c r="X5" s="197">
        <v>35.979999999999997</v>
      </c>
      <c r="Y5" s="197">
        <v>0</v>
      </c>
      <c r="Z5" s="197">
        <v>64.66</v>
      </c>
      <c r="AA5" s="197">
        <v>9.2200000000000006</v>
      </c>
      <c r="AB5" s="197">
        <v>0</v>
      </c>
      <c r="AC5" s="197">
        <v>5</v>
      </c>
      <c r="AD5" s="197">
        <v>0</v>
      </c>
      <c r="AE5" s="197">
        <v>0</v>
      </c>
      <c r="AF5" s="197">
        <v>0</v>
      </c>
      <c r="AG5" s="197">
        <v>25.39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85.25</v>
      </c>
      <c r="L6" s="197">
        <v>6.45</v>
      </c>
      <c r="M6" s="197">
        <v>0</v>
      </c>
      <c r="N6" s="197">
        <v>28.8</v>
      </c>
      <c r="O6" s="197">
        <v>48.37</v>
      </c>
      <c r="P6" s="197">
        <v>49.25</v>
      </c>
      <c r="Q6" s="197">
        <v>1.86</v>
      </c>
      <c r="R6" s="197">
        <v>5.0999999999999996</v>
      </c>
      <c r="S6" s="197">
        <v>3.09</v>
      </c>
      <c r="T6" s="197">
        <v>0</v>
      </c>
      <c r="U6" s="197">
        <v>317.74</v>
      </c>
      <c r="V6" s="197">
        <v>0</v>
      </c>
      <c r="W6" s="197">
        <v>0</v>
      </c>
      <c r="X6" s="197">
        <v>35.979999999999997</v>
      </c>
      <c r="Y6" s="197">
        <v>0</v>
      </c>
      <c r="Z6" s="197">
        <v>64.66</v>
      </c>
      <c r="AA6" s="197">
        <v>9.2200000000000006</v>
      </c>
      <c r="AB6" s="197">
        <v>0</v>
      </c>
      <c r="AC6" s="197">
        <v>5</v>
      </c>
      <c r="AD6" s="197">
        <v>0</v>
      </c>
      <c r="AE6" s="197">
        <v>0</v>
      </c>
      <c r="AF6" s="197">
        <v>0</v>
      </c>
      <c r="AG6" s="197">
        <v>25.39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85.48</v>
      </c>
      <c r="L7" s="197">
        <v>6.45</v>
      </c>
      <c r="M7" s="197">
        <v>0</v>
      </c>
      <c r="N7" s="197">
        <v>28.8</v>
      </c>
      <c r="O7" s="197">
        <v>48.37</v>
      </c>
      <c r="P7" s="197">
        <v>49.25</v>
      </c>
      <c r="Q7" s="197">
        <v>1.86</v>
      </c>
      <c r="R7" s="197">
        <v>5.27</v>
      </c>
      <c r="S7" s="197">
        <v>3.24</v>
      </c>
      <c r="T7" s="197">
        <v>0</v>
      </c>
      <c r="U7" s="197">
        <v>317.74</v>
      </c>
      <c r="V7" s="197">
        <v>0</v>
      </c>
      <c r="W7" s="197">
        <v>0</v>
      </c>
      <c r="X7" s="197">
        <v>35.979999999999997</v>
      </c>
      <c r="Y7" s="197">
        <v>0</v>
      </c>
      <c r="Z7" s="197">
        <v>64.66</v>
      </c>
      <c r="AA7" s="197">
        <v>9.2200000000000006</v>
      </c>
      <c r="AB7" s="197">
        <v>0</v>
      </c>
      <c r="AC7" s="197">
        <v>5</v>
      </c>
      <c r="AD7" s="197">
        <v>0</v>
      </c>
      <c r="AE7" s="197">
        <v>0</v>
      </c>
      <c r="AF7" s="197">
        <v>0</v>
      </c>
      <c r="AG7" s="197">
        <v>25.39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85.47</v>
      </c>
      <c r="L8" s="197">
        <v>6.45</v>
      </c>
      <c r="M8" s="197">
        <v>0</v>
      </c>
      <c r="N8" s="197">
        <v>28.8</v>
      </c>
      <c r="O8" s="197">
        <v>48.37</v>
      </c>
      <c r="P8" s="197">
        <v>49.25</v>
      </c>
      <c r="Q8" s="197">
        <v>1.86</v>
      </c>
      <c r="R8" s="197">
        <v>5.27</v>
      </c>
      <c r="S8" s="197">
        <v>3.24</v>
      </c>
      <c r="T8" s="197">
        <v>0</v>
      </c>
      <c r="U8" s="197">
        <v>317.74</v>
      </c>
      <c r="V8" s="197">
        <v>0</v>
      </c>
      <c r="W8" s="197">
        <v>0</v>
      </c>
      <c r="X8" s="197">
        <v>35.979999999999997</v>
      </c>
      <c r="Y8" s="197">
        <v>0</v>
      </c>
      <c r="Z8" s="197">
        <v>64.66</v>
      </c>
      <c r="AA8" s="197">
        <v>9.2200000000000006</v>
      </c>
      <c r="AB8" s="197">
        <v>0</v>
      </c>
      <c r="AC8" s="197">
        <v>5</v>
      </c>
      <c r="AD8" s="197">
        <v>0</v>
      </c>
      <c r="AE8" s="197">
        <v>0</v>
      </c>
      <c r="AF8" s="197">
        <v>0</v>
      </c>
      <c r="AG8" s="197">
        <v>25.39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85.48</v>
      </c>
      <c r="L9" s="197">
        <v>6.45</v>
      </c>
      <c r="M9" s="197">
        <v>0</v>
      </c>
      <c r="N9" s="197">
        <v>28.8</v>
      </c>
      <c r="O9" s="197">
        <v>48.37</v>
      </c>
      <c r="P9" s="197">
        <v>49.25</v>
      </c>
      <c r="Q9" s="197">
        <v>1.86</v>
      </c>
      <c r="R9" s="197">
        <v>5.27</v>
      </c>
      <c r="S9" s="197">
        <v>3.24</v>
      </c>
      <c r="T9" s="197">
        <v>0</v>
      </c>
      <c r="U9" s="197">
        <v>317.74</v>
      </c>
      <c r="V9" s="197">
        <v>0</v>
      </c>
      <c r="W9" s="197">
        <v>0</v>
      </c>
      <c r="X9" s="197">
        <v>35.979999999999997</v>
      </c>
      <c r="Y9" s="197">
        <v>0</v>
      </c>
      <c r="Z9" s="197">
        <v>64.66</v>
      </c>
      <c r="AA9" s="197">
        <v>9.2200000000000006</v>
      </c>
      <c r="AB9" s="197">
        <v>0</v>
      </c>
      <c r="AC9" s="197">
        <v>5</v>
      </c>
      <c r="AD9" s="197">
        <v>0</v>
      </c>
      <c r="AE9" s="197">
        <v>0</v>
      </c>
      <c r="AF9" s="197">
        <v>0</v>
      </c>
      <c r="AG9" s="197">
        <v>25.87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85.47</v>
      </c>
      <c r="L10" s="197">
        <v>6.45</v>
      </c>
      <c r="M10" s="197">
        <v>0</v>
      </c>
      <c r="N10" s="197">
        <v>28.8</v>
      </c>
      <c r="O10" s="197">
        <v>48.37</v>
      </c>
      <c r="P10" s="197">
        <v>49.25</v>
      </c>
      <c r="Q10" s="197">
        <v>1.86</v>
      </c>
      <c r="R10" s="197">
        <v>5.27</v>
      </c>
      <c r="S10" s="197">
        <v>3.24</v>
      </c>
      <c r="T10" s="197">
        <v>0</v>
      </c>
      <c r="U10" s="197">
        <v>317.74</v>
      </c>
      <c r="V10" s="197">
        <v>0</v>
      </c>
      <c r="W10" s="197">
        <v>0</v>
      </c>
      <c r="X10" s="197">
        <v>35.979999999999997</v>
      </c>
      <c r="Y10" s="197">
        <v>0</v>
      </c>
      <c r="Z10" s="197">
        <v>64.66</v>
      </c>
      <c r="AA10" s="197">
        <v>9.2200000000000006</v>
      </c>
      <c r="AB10" s="197">
        <v>0</v>
      </c>
      <c r="AC10" s="197">
        <v>5</v>
      </c>
      <c r="AD10" s="197">
        <v>0</v>
      </c>
      <c r="AE10" s="197">
        <v>0</v>
      </c>
      <c r="AF10" s="197">
        <v>0</v>
      </c>
      <c r="AG10" s="197">
        <v>25.39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85.48</v>
      </c>
      <c r="L11" s="197">
        <v>6.45</v>
      </c>
      <c r="M11" s="197">
        <v>0</v>
      </c>
      <c r="N11" s="197">
        <v>28.8</v>
      </c>
      <c r="O11" s="197">
        <v>48.37</v>
      </c>
      <c r="P11" s="197">
        <v>49.25</v>
      </c>
      <c r="Q11" s="197">
        <v>1.86</v>
      </c>
      <c r="R11" s="197">
        <v>5.27</v>
      </c>
      <c r="S11" s="197">
        <v>3.24</v>
      </c>
      <c r="T11" s="197">
        <v>0</v>
      </c>
      <c r="U11" s="197">
        <v>317.74</v>
      </c>
      <c r="V11" s="197">
        <v>0</v>
      </c>
      <c r="W11" s="197">
        <v>0</v>
      </c>
      <c r="X11" s="197">
        <v>37.47</v>
      </c>
      <c r="Y11" s="197">
        <v>0</v>
      </c>
      <c r="Z11" s="197">
        <v>64.66</v>
      </c>
      <c r="AA11" s="197">
        <v>9.2200000000000006</v>
      </c>
      <c r="AB11" s="197">
        <v>0</v>
      </c>
      <c r="AC11" s="197">
        <v>5</v>
      </c>
      <c r="AD11" s="197">
        <v>0</v>
      </c>
      <c r="AE11" s="197">
        <v>0</v>
      </c>
      <c r="AF11" s="197">
        <v>0</v>
      </c>
      <c r="AG11" s="197">
        <v>25.39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85.48</v>
      </c>
      <c r="L12" s="197">
        <v>6.45</v>
      </c>
      <c r="M12" s="197">
        <v>0</v>
      </c>
      <c r="N12" s="197">
        <v>28.8</v>
      </c>
      <c r="O12" s="197">
        <v>48.37</v>
      </c>
      <c r="P12" s="197">
        <v>49.25</v>
      </c>
      <c r="Q12" s="197">
        <v>1.86</v>
      </c>
      <c r="R12" s="197">
        <v>5.27</v>
      </c>
      <c r="S12" s="197">
        <v>3.24</v>
      </c>
      <c r="T12" s="197">
        <v>0</v>
      </c>
      <c r="U12" s="197">
        <v>317.74</v>
      </c>
      <c r="V12" s="197">
        <v>0</v>
      </c>
      <c r="W12" s="197">
        <v>0</v>
      </c>
      <c r="X12" s="197">
        <v>37.47</v>
      </c>
      <c r="Y12" s="197">
        <v>0</v>
      </c>
      <c r="Z12" s="197">
        <v>53.56</v>
      </c>
      <c r="AA12" s="197">
        <v>9.2200000000000006</v>
      </c>
      <c r="AB12" s="197">
        <v>0</v>
      </c>
      <c r="AC12" s="197">
        <v>5</v>
      </c>
      <c r="AD12" s="197">
        <v>0</v>
      </c>
      <c r="AE12" s="197">
        <v>0</v>
      </c>
      <c r="AF12" s="197">
        <v>0</v>
      </c>
      <c r="AG12" s="197">
        <v>25.39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85.48</v>
      </c>
      <c r="L13" s="197">
        <v>6.45</v>
      </c>
      <c r="M13" s="197">
        <v>0</v>
      </c>
      <c r="N13" s="197">
        <v>28.8</v>
      </c>
      <c r="O13" s="197">
        <v>48.37</v>
      </c>
      <c r="P13" s="197">
        <v>49.25</v>
      </c>
      <c r="Q13" s="197">
        <v>1.86</v>
      </c>
      <c r="R13" s="197">
        <v>5.27</v>
      </c>
      <c r="S13" s="197">
        <v>3.46</v>
      </c>
      <c r="T13" s="197">
        <v>0</v>
      </c>
      <c r="U13" s="197">
        <v>317.74</v>
      </c>
      <c r="V13" s="197">
        <v>0</v>
      </c>
      <c r="W13" s="197">
        <v>0</v>
      </c>
      <c r="X13" s="197">
        <v>37.47</v>
      </c>
      <c r="Y13" s="197">
        <v>0</v>
      </c>
      <c r="Z13" s="197">
        <v>53.56</v>
      </c>
      <c r="AA13" s="197">
        <v>9.2200000000000006</v>
      </c>
      <c r="AB13" s="197">
        <v>0</v>
      </c>
      <c r="AC13" s="197">
        <v>5</v>
      </c>
      <c r="AD13" s="197">
        <v>0</v>
      </c>
      <c r="AE13" s="197">
        <v>0</v>
      </c>
      <c r="AF13" s="197">
        <v>0</v>
      </c>
      <c r="AG13" s="197">
        <v>25.39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85.48</v>
      </c>
      <c r="L14" s="197">
        <v>6.45</v>
      </c>
      <c r="M14" s="197">
        <v>0</v>
      </c>
      <c r="N14" s="197">
        <v>28.8</v>
      </c>
      <c r="O14" s="197">
        <v>48.37</v>
      </c>
      <c r="P14" s="197">
        <v>49.25</v>
      </c>
      <c r="Q14" s="197">
        <v>1.86</v>
      </c>
      <c r="R14" s="197">
        <v>5.27</v>
      </c>
      <c r="S14" s="197">
        <v>3.46</v>
      </c>
      <c r="T14" s="197">
        <v>0</v>
      </c>
      <c r="U14" s="197">
        <v>317.74</v>
      </c>
      <c r="V14" s="197">
        <v>0</v>
      </c>
      <c r="W14" s="197">
        <v>0</v>
      </c>
      <c r="X14" s="197">
        <v>37.47</v>
      </c>
      <c r="Y14" s="197">
        <v>0</v>
      </c>
      <c r="Z14" s="197">
        <v>64.66</v>
      </c>
      <c r="AA14" s="197">
        <v>9.2200000000000006</v>
      </c>
      <c r="AB14" s="197">
        <v>0</v>
      </c>
      <c r="AC14" s="197">
        <v>5</v>
      </c>
      <c r="AD14" s="197">
        <v>0</v>
      </c>
      <c r="AE14" s="197">
        <v>0</v>
      </c>
      <c r="AF14" s="197">
        <v>0</v>
      </c>
      <c r="AG14" s="197">
        <v>25.39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85.48</v>
      </c>
      <c r="L15" s="197">
        <v>6.45</v>
      </c>
      <c r="M15" s="197">
        <v>0</v>
      </c>
      <c r="N15" s="197">
        <v>28.8</v>
      </c>
      <c r="O15" s="197">
        <v>48.37</v>
      </c>
      <c r="P15" s="197">
        <v>49.25</v>
      </c>
      <c r="Q15" s="197">
        <v>1.86</v>
      </c>
      <c r="R15" s="197">
        <v>5.42</v>
      </c>
      <c r="S15" s="197">
        <v>3.46</v>
      </c>
      <c r="T15" s="197">
        <v>0</v>
      </c>
      <c r="U15" s="197">
        <v>317.74</v>
      </c>
      <c r="V15" s="197">
        <v>0</v>
      </c>
      <c r="W15" s="197">
        <v>0</v>
      </c>
      <c r="X15" s="197">
        <v>37.47</v>
      </c>
      <c r="Y15" s="197">
        <v>0</v>
      </c>
      <c r="Z15" s="197">
        <v>51.66</v>
      </c>
      <c r="AA15" s="197">
        <v>9.2200000000000006</v>
      </c>
      <c r="AB15" s="197">
        <v>0</v>
      </c>
      <c r="AC15" s="197">
        <v>5</v>
      </c>
      <c r="AD15" s="197">
        <v>0</v>
      </c>
      <c r="AE15" s="197">
        <v>0</v>
      </c>
      <c r="AF15" s="197">
        <v>0</v>
      </c>
      <c r="AG15" s="197">
        <v>25.87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85.48</v>
      </c>
      <c r="L16" s="197">
        <v>6.45</v>
      </c>
      <c r="M16" s="197">
        <v>0</v>
      </c>
      <c r="N16" s="197">
        <v>28.8</v>
      </c>
      <c r="O16" s="197">
        <v>48.37</v>
      </c>
      <c r="P16" s="197">
        <v>49.25</v>
      </c>
      <c r="Q16" s="197">
        <v>1.86</v>
      </c>
      <c r="R16" s="197">
        <v>5.42</v>
      </c>
      <c r="S16" s="197">
        <v>3.46</v>
      </c>
      <c r="T16" s="197">
        <v>0</v>
      </c>
      <c r="U16" s="197">
        <v>317.74</v>
      </c>
      <c r="V16" s="197">
        <v>0</v>
      </c>
      <c r="W16" s="197">
        <v>0</v>
      </c>
      <c r="X16" s="197">
        <v>37.47</v>
      </c>
      <c r="Y16" s="197">
        <v>0</v>
      </c>
      <c r="Z16" s="197">
        <v>51.66</v>
      </c>
      <c r="AA16" s="197">
        <v>9.2200000000000006</v>
      </c>
      <c r="AB16" s="197">
        <v>0</v>
      </c>
      <c r="AC16" s="197">
        <v>5</v>
      </c>
      <c r="AD16" s="197">
        <v>0</v>
      </c>
      <c r="AE16" s="197">
        <v>0</v>
      </c>
      <c r="AF16" s="197">
        <v>0</v>
      </c>
      <c r="AG16" s="197">
        <v>25.39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85.48</v>
      </c>
      <c r="L17" s="197">
        <v>6.45</v>
      </c>
      <c r="M17" s="197">
        <v>0</v>
      </c>
      <c r="N17" s="197">
        <v>28.8</v>
      </c>
      <c r="O17" s="197">
        <v>48.37</v>
      </c>
      <c r="P17" s="197">
        <v>49.25</v>
      </c>
      <c r="Q17" s="197">
        <v>1.86</v>
      </c>
      <c r="R17" s="197">
        <v>5.27</v>
      </c>
      <c r="S17" s="197">
        <v>3.46</v>
      </c>
      <c r="T17" s="197">
        <v>0</v>
      </c>
      <c r="U17" s="197">
        <v>317.74</v>
      </c>
      <c r="V17" s="197">
        <v>0</v>
      </c>
      <c r="W17" s="197">
        <v>0</v>
      </c>
      <c r="X17" s="197">
        <v>36.43</v>
      </c>
      <c r="Y17" s="197">
        <v>0</v>
      </c>
      <c r="Z17" s="197">
        <v>51.66</v>
      </c>
      <c r="AA17" s="197">
        <v>9.2200000000000006</v>
      </c>
      <c r="AB17" s="197">
        <v>0</v>
      </c>
      <c r="AC17" s="197">
        <v>5</v>
      </c>
      <c r="AD17" s="197">
        <v>0</v>
      </c>
      <c r="AE17" s="197">
        <v>0</v>
      </c>
      <c r="AF17" s="197">
        <v>0</v>
      </c>
      <c r="AG17" s="197">
        <v>25.39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85.48</v>
      </c>
      <c r="L18" s="197">
        <v>6.45</v>
      </c>
      <c r="M18" s="197">
        <v>0</v>
      </c>
      <c r="N18" s="197">
        <v>28.8</v>
      </c>
      <c r="O18" s="197">
        <v>48.37</v>
      </c>
      <c r="P18" s="197">
        <v>49.25</v>
      </c>
      <c r="Q18" s="197">
        <v>1.86</v>
      </c>
      <c r="R18" s="197">
        <v>5.27</v>
      </c>
      <c r="S18" s="197">
        <v>3.46</v>
      </c>
      <c r="T18" s="197">
        <v>0</v>
      </c>
      <c r="U18" s="197">
        <v>317.74</v>
      </c>
      <c r="V18" s="197">
        <v>0</v>
      </c>
      <c r="W18" s="197">
        <v>0</v>
      </c>
      <c r="X18" s="197">
        <v>36.43</v>
      </c>
      <c r="Y18" s="197">
        <v>0</v>
      </c>
      <c r="Z18" s="197">
        <v>51.66</v>
      </c>
      <c r="AA18" s="197">
        <v>9.2200000000000006</v>
      </c>
      <c r="AB18" s="197">
        <v>0</v>
      </c>
      <c r="AC18" s="197">
        <v>5</v>
      </c>
      <c r="AD18" s="197">
        <v>0</v>
      </c>
      <c r="AE18" s="197">
        <v>0</v>
      </c>
      <c r="AF18" s="197">
        <v>0</v>
      </c>
      <c r="AG18" s="197">
        <v>25.39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85.48</v>
      </c>
      <c r="L19" s="197">
        <v>6.45</v>
      </c>
      <c r="M19" s="197">
        <v>0</v>
      </c>
      <c r="N19" s="197">
        <v>28.61</v>
      </c>
      <c r="O19" s="197">
        <v>48.37</v>
      </c>
      <c r="P19" s="197">
        <v>49.25</v>
      </c>
      <c r="Q19" s="197">
        <v>1.86</v>
      </c>
      <c r="R19" s="197">
        <v>5.27</v>
      </c>
      <c r="S19" s="197">
        <v>3.39</v>
      </c>
      <c r="T19" s="197">
        <v>0</v>
      </c>
      <c r="U19" s="197">
        <v>317.74</v>
      </c>
      <c r="V19" s="197">
        <v>0</v>
      </c>
      <c r="W19" s="197">
        <v>0</v>
      </c>
      <c r="X19" s="197">
        <v>35.979999999999997</v>
      </c>
      <c r="Y19" s="197">
        <v>0</v>
      </c>
      <c r="Z19" s="197">
        <v>51.66</v>
      </c>
      <c r="AA19" s="197">
        <v>9.2200000000000006</v>
      </c>
      <c r="AB19" s="197">
        <v>0</v>
      </c>
      <c r="AC19" s="197">
        <v>5</v>
      </c>
      <c r="AD19" s="197">
        <v>0</v>
      </c>
      <c r="AE19" s="197">
        <v>0</v>
      </c>
      <c r="AF19" s="197">
        <v>0</v>
      </c>
      <c r="AG19" s="197">
        <v>25.39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85.48</v>
      </c>
      <c r="L20" s="197">
        <v>6.45</v>
      </c>
      <c r="M20" s="197">
        <v>0</v>
      </c>
      <c r="N20" s="197">
        <v>28.8</v>
      </c>
      <c r="O20" s="197">
        <v>48.37</v>
      </c>
      <c r="P20" s="197">
        <v>49.25</v>
      </c>
      <c r="Q20" s="197">
        <v>1.86</v>
      </c>
      <c r="R20" s="197">
        <v>5.27</v>
      </c>
      <c r="S20" s="197">
        <v>3.39</v>
      </c>
      <c r="T20" s="197">
        <v>0</v>
      </c>
      <c r="U20" s="197">
        <v>317.74</v>
      </c>
      <c r="V20" s="197">
        <v>0</v>
      </c>
      <c r="W20" s="197">
        <v>0</v>
      </c>
      <c r="X20" s="197">
        <v>35.979999999999997</v>
      </c>
      <c r="Y20" s="197">
        <v>0</v>
      </c>
      <c r="Z20" s="197">
        <v>51.66</v>
      </c>
      <c r="AA20" s="197">
        <v>9.2200000000000006</v>
      </c>
      <c r="AB20" s="197">
        <v>0</v>
      </c>
      <c r="AC20" s="197">
        <v>5</v>
      </c>
      <c r="AD20" s="197">
        <v>0</v>
      </c>
      <c r="AE20" s="197">
        <v>0</v>
      </c>
      <c r="AF20" s="197">
        <v>0</v>
      </c>
      <c r="AG20" s="197">
        <v>25.39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85.48</v>
      </c>
      <c r="L21" s="197">
        <v>6.45</v>
      </c>
      <c r="M21" s="197">
        <v>0</v>
      </c>
      <c r="N21" s="197">
        <v>28.8</v>
      </c>
      <c r="O21" s="197">
        <v>48.37</v>
      </c>
      <c r="P21" s="197">
        <v>49.25</v>
      </c>
      <c r="Q21" s="197">
        <v>1.86</v>
      </c>
      <c r="R21" s="197">
        <v>5.0599999999999996</v>
      </c>
      <c r="S21" s="197">
        <v>3.39</v>
      </c>
      <c r="T21" s="197">
        <v>0</v>
      </c>
      <c r="U21" s="197">
        <v>317.74</v>
      </c>
      <c r="V21" s="197">
        <v>0</v>
      </c>
      <c r="W21" s="197">
        <v>0</v>
      </c>
      <c r="X21" s="197">
        <v>35.979999999999997</v>
      </c>
      <c r="Y21" s="197">
        <v>0</v>
      </c>
      <c r="Z21" s="197">
        <v>65.989999999999995</v>
      </c>
      <c r="AA21" s="197">
        <v>9.2200000000000006</v>
      </c>
      <c r="AB21" s="197">
        <v>0</v>
      </c>
      <c r="AC21" s="197">
        <v>5</v>
      </c>
      <c r="AD21" s="197">
        <v>0</v>
      </c>
      <c r="AE21" s="197">
        <v>0</v>
      </c>
      <c r="AF21" s="197">
        <v>0</v>
      </c>
      <c r="AG21" s="197">
        <v>25.87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85.48</v>
      </c>
      <c r="L22" s="197">
        <v>6.45</v>
      </c>
      <c r="M22" s="197">
        <v>0</v>
      </c>
      <c r="N22" s="197">
        <v>28.8</v>
      </c>
      <c r="O22" s="197">
        <v>48.37</v>
      </c>
      <c r="P22" s="197">
        <v>49.25</v>
      </c>
      <c r="Q22" s="197">
        <v>1.86</v>
      </c>
      <c r="R22" s="197">
        <v>5.0599999999999996</v>
      </c>
      <c r="S22" s="197">
        <v>3.39</v>
      </c>
      <c r="T22" s="197">
        <v>0</v>
      </c>
      <c r="U22" s="197">
        <v>317.74</v>
      </c>
      <c r="V22" s="197">
        <v>0</v>
      </c>
      <c r="W22" s="197">
        <v>0</v>
      </c>
      <c r="X22" s="197">
        <v>35.979999999999997</v>
      </c>
      <c r="Y22" s="197">
        <v>0</v>
      </c>
      <c r="Z22" s="197">
        <v>52.81</v>
      </c>
      <c r="AA22" s="197">
        <v>9.2200000000000006</v>
      </c>
      <c r="AB22" s="197">
        <v>0</v>
      </c>
      <c r="AC22" s="197">
        <v>5</v>
      </c>
      <c r="AD22" s="197">
        <v>0</v>
      </c>
      <c r="AE22" s="197">
        <v>0</v>
      </c>
      <c r="AF22" s="197">
        <v>0</v>
      </c>
      <c r="AG22" s="197">
        <v>25.39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84.88</v>
      </c>
      <c r="L23" s="197">
        <v>6.45</v>
      </c>
      <c r="M23" s="197">
        <v>0</v>
      </c>
      <c r="N23" s="197">
        <v>28.8</v>
      </c>
      <c r="O23" s="197">
        <v>48.37</v>
      </c>
      <c r="P23" s="197">
        <v>49.24</v>
      </c>
      <c r="Q23" s="197">
        <v>1.86</v>
      </c>
      <c r="R23" s="197">
        <v>4.6100000000000003</v>
      </c>
      <c r="S23" s="197">
        <v>3.26</v>
      </c>
      <c r="T23" s="197">
        <v>0</v>
      </c>
      <c r="U23" s="197">
        <v>317.74</v>
      </c>
      <c r="V23" s="197">
        <v>0</v>
      </c>
      <c r="W23" s="197">
        <v>0</v>
      </c>
      <c r="X23" s="197">
        <v>35.97</v>
      </c>
      <c r="Y23" s="197">
        <v>0</v>
      </c>
      <c r="Z23" s="197">
        <v>52.81</v>
      </c>
      <c r="AA23" s="197">
        <v>9.2200000000000006</v>
      </c>
      <c r="AB23" s="197">
        <v>0</v>
      </c>
      <c r="AC23" s="197">
        <v>5</v>
      </c>
      <c r="AD23" s="197">
        <v>0</v>
      </c>
      <c r="AE23" s="197">
        <v>0</v>
      </c>
      <c r="AF23" s="197">
        <v>0</v>
      </c>
      <c r="AG23" s="197">
        <v>25.39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84.87</v>
      </c>
      <c r="L24" s="197">
        <v>6.45</v>
      </c>
      <c r="M24" s="197">
        <v>0</v>
      </c>
      <c r="N24" s="197">
        <v>28.8</v>
      </c>
      <c r="O24" s="197">
        <v>48.37</v>
      </c>
      <c r="P24" s="197">
        <v>49.24</v>
      </c>
      <c r="Q24" s="197">
        <v>1.86</v>
      </c>
      <c r="R24" s="197">
        <v>4.6100000000000003</v>
      </c>
      <c r="S24" s="197">
        <v>3.26</v>
      </c>
      <c r="T24" s="197">
        <v>0</v>
      </c>
      <c r="U24" s="197">
        <v>317.74</v>
      </c>
      <c r="V24" s="197">
        <v>0</v>
      </c>
      <c r="W24" s="197">
        <v>0</v>
      </c>
      <c r="X24" s="197">
        <v>35.64</v>
      </c>
      <c r="Y24" s="197">
        <v>0</v>
      </c>
      <c r="Z24" s="197">
        <v>65.989999999999995</v>
      </c>
      <c r="AA24" s="197">
        <v>9.2200000000000006</v>
      </c>
      <c r="AB24" s="197">
        <v>0</v>
      </c>
      <c r="AC24" s="197">
        <v>5</v>
      </c>
      <c r="AD24" s="197">
        <v>0</v>
      </c>
      <c r="AE24" s="197">
        <v>0</v>
      </c>
      <c r="AF24" s="197">
        <v>0</v>
      </c>
      <c r="AG24" s="197">
        <v>25.39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80</v>
      </c>
      <c r="L25" s="197">
        <v>6.45</v>
      </c>
      <c r="M25" s="197">
        <v>0</v>
      </c>
      <c r="N25" s="197">
        <v>28.8</v>
      </c>
      <c r="O25" s="197">
        <v>48.37</v>
      </c>
      <c r="P25" s="197">
        <v>49.24</v>
      </c>
      <c r="Q25" s="197">
        <v>1.86</v>
      </c>
      <c r="R25" s="197">
        <v>4.6100000000000003</v>
      </c>
      <c r="S25" s="197">
        <v>3.26</v>
      </c>
      <c r="T25" s="197">
        <v>0</v>
      </c>
      <c r="U25" s="197">
        <v>317.74</v>
      </c>
      <c r="V25" s="197">
        <v>0</v>
      </c>
      <c r="W25" s="197">
        <v>0</v>
      </c>
      <c r="X25" s="197">
        <v>35.97</v>
      </c>
      <c r="Y25" s="197">
        <v>0</v>
      </c>
      <c r="Z25" s="197">
        <v>65.989999999999995</v>
      </c>
      <c r="AA25" s="197">
        <v>9.2200000000000006</v>
      </c>
      <c r="AB25" s="197">
        <v>0</v>
      </c>
      <c r="AC25" s="197">
        <v>5</v>
      </c>
      <c r="AD25" s="197">
        <v>0</v>
      </c>
      <c r="AE25" s="197">
        <v>0</v>
      </c>
      <c r="AF25" s="197">
        <v>0</v>
      </c>
      <c r="AG25" s="197">
        <v>25.39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76.81</v>
      </c>
      <c r="L26" s="197">
        <v>6.45</v>
      </c>
      <c r="M26" s="197">
        <v>0</v>
      </c>
      <c r="N26" s="197">
        <v>28.8</v>
      </c>
      <c r="O26" s="197">
        <v>48.37</v>
      </c>
      <c r="P26" s="197">
        <v>49.24</v>
      </c>
      <c r="Q26" s="197">
        <v>1.86</v>
      </c>
      <c r="R26" s="197">
        <v>4.6100000000000003</v>
      </c>
      <c r="S26" s="197">
        <v>3.25</v>
      </c>
      <c r="T26" s="197">
        <v>0</v>
      </c>
      <c r="U26" s="197">
        <v>317.74</v>
      </c>
      <c r="V26" s="197">
        <v>0</v>
      </c>
      <c r="W26" s="197">
        <v>0</v>
      </c>
      <c r="X26" s="197">
        <v>35.97</v>
      </c>
      <c r="Y26" s="197">
        <v>0</v>
      </c>
      <c r="Z26" s="197">
        <v>65.989999999999995</v>
      </c>
      <c r="AA26" s="197">
        <v>9.2200000000000006</v>
      </c>
      <c r="AB26" s="197">
        <v>0</v>
      </c>
      <c r="AC26" s="197">
        <v>5.99</v>
      </c>
      <c r="AD26" s="197">
        <v>0</v>
      </c>
      <c r="AE26" s="197">
        <v>0</v>
      </c>
      <c r="AF26" s="197">
        <v>0</v>
      </c>
      <c r="AG26" s="197">
        <v>25.39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128.76</v>
      </c>
      <c r="L27" s="197">
        <v>41.28</v>
      </c>
      <c r="M27" s="197">
        <v>0</v>
      </c>
      <c r="N27" s="197">
        <v>28.8</v>
      </c>
      <c r="O27" s="197">
        <v>48.37</v>
      </c>
      <c r="P27" s="197">
        <v>49.24</v>
      </c>
      <c r="Q27" s="197">
        <v>1.84</v>
      </c>
      <c r="R27" s="197">
        <v>4.6100000000000003</v>
      </c>
      <c r="S27" s="197">
        <v>2.77</v>
      </c>
      <c r="T27" s="197">
        <v>0</v>
      </c>
      <c r="U27" s="197">
        <v>317.74</v>
      </c>
      <c r="V27" s="197">
        <v>0</v>
      </c>
      <c r="W27" s="197">
        <v>0</v>
      </c>
      <c r="X27" s="197">
        <v>35.97</v>
      </c>
      <c r="Y27" s="197">
        <v>0</v>
      </c>
      <c r="Z27" s="197">
        <v>65.989999999999995</v>
      </c>
      <c r="AA27" s="197">
        <v>22</v>
      </c>
      <c r="AB27" s="197">
        <v>0</v>
      </c>
      <c r="AC27" s="197">
        <v>5.99</v>
      </c>
      <c r="AD27" s="197">
        <v>0</v>
      </c>
      <c r="AE27" s="197">
        <v>0</v>
      </c>
      <c r="AF27" s="197">
        <v>0</v>
      </c>
      <c r="AG27" s="197">
        <v>25.87</v>
      </c>
      <c r="AH27" s="197">
        <v>0</v>
      </c>
      <c r="AI27" s="197">
        <v>0</v>
      </c>
      <c r="AJ27" s="197">
        <v>0</v>
      </c>
      <c r="AK27" s="197">
        <v>49.43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153.78</v>
      </c>
      <c r="L28" s="197">
        <v>41.28</v>
      </c>
      <c r="M28" s="197">
        <v>0</v>
      </c>
      <c r="N28" s="197">
        <v>28.8</v>
      </c>
      <c r="O28" s="197">
        <v>48.37</v>
      </c>
      <c r="P28" s="197">
        <v>49.24</v>
      </c>
      <c r="Q28" s="197">
        <v>5.32</v>
      </c>
      <c r="R28" s="197">
        <v>10.34</v>
      </c>
      <c r="S28" s="197">
        <v>6.43</v>
      </c>
      <c r="T28" s="197">
        <v>0</v>
      </c>
      <c r="U28" s="197">
        <v>317.74</v>
      </c>
      <c r="V28" s="197">
        <v>0</v>
      </c>
      <c r="W28" s="197">
        <v>0</v>
      </c>
      <c r="X28" s="197">
        <v>35.97</v>
      </c>
      <c r="Y28" s="197">
        <v>0</v>
      </c>
      <c r="Z28" s="197">
        <v>65.989999999999995</v>
      </c>
      <c r="AA28" s="197">
        <v>22</v>
      </c>
      <c r="AB28" s="197">
        <v>0</v>
      </c>
      <c r="AC28" s="197">
        <v>5.99</v>
      </c>
      <c r="AD28" s="197">
        <v>0</v>
      </c>
      <c r="AE28" s="197">
        <v>0</v>
      </c>
      <c r="AF28" s="197">
        <v>0</v>
      </c>
      <c r="AG28" s="197">
        <v>25.39</v>
      </c>
      <c r="AH28" s="197">
        <v>0</v>
      </c>
      <c r="AI28" s="197">
        <v>0</v>
      </c>
      <c r="AJ28" s="197">
        <v>0</v>
      </c>
      <c r="AK28" s="197">
        <v>48.95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158.44</v>
      </c>
      <c r="L29" s="197">
        <v>45.2</v>
      </c>
      <c r="M29" s="197">
        <v>0</v>
      </c>
      <c r="N29" s="197">
        <v>28.8</v>
      </c>
      <c r="O29" s="197">
        <v>48.37</v>
      </c>
      <c r="P29" s="197">
        <v>49.24</v>
      </c>
      <c r="Q29" s="197">
        <v>5.32</v>
      </c>
      <c r="R29" s="197">
        <v>10.34</v>
      </c>
      <c r="S29" s="197">
        <v>6.43</v>
      </c>
      <c r="T29" s="197">
        <v>0</v>
      </c>
      <c r="U29" s="197">
        <v>317.74</v>
      </c>
      <c r="V29" s="197">
        <v>0</v>
      </c>
      <c r="W29" s="197">
        <v>0</v>
      </c>
      <c r="X29" s="197">
        <v>35.97</v>
      </c>
      <c r="Y29" s="197">
        <v>0</v>
      </c>
      <c r="Z29" s="197">
        <v>65.989999999999995</v>
      </c>
      <c r="AA29" s="197">
        <v>22</v>
      </c>
      <c r="AB29" s="197">
        <v>0</v>
      </c>
      <c r="AC29" s="197">
        <v>5.99</v>
      </c>
      <c r="AD29" s="197">
        <v>0</v>
      </c>
      <c r="AE29" s="197">
        <v>0</v>
      </c>
      <c r="AF29" s="197">
        <v>0</v>
      </c>
      <c r="AG29" s="197">
        <v>25.39</v>
      </c>
      <c r="AH29" s="197">
        <v>0</v>
      </c>
      <c r="AI29" s="197">
        <v>0</v>
      </c>
      <c r="AJ29" s="197">
        <v>0</v>
      </c>
      <c r="AK29" s="197">
        <v>48.47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0.52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158.44</v>
      </c>
      <c r="L30" s="197">
        <v>47.4</v>
      </c>
      <c r="M30" s="197">
        <v>0</v>
      </c>
      <c r="N30" s="197">
        <v>28.8</v>
      </c>
      <c r="O30" s="197">
        <v>48.37</v>
      </c>
      <c r="P30" s="197">
        <v>49.24</v>
      </c>
      <c r="Q30" s="197">
        <v>5.32</v>
      </c>
      <c r="R30" s="197">
        <v>10.34</v>
      </c>
      <c r="S30" s="197">
        <v>6.43</v>
      </c>
      <c r="T30" s="197">
        <v>0</v>
      </c>
      <c r="U30" s="197">
        <v>317.74</v>
      </c>
      <c r="V30" s="197">
        <v>0</v>
      </c>
      <c r="W30" s="197">
        <v>0</v>
      </c>
      <c r="X30" s="197">
        <v>35.97</v>
      </c>
      <c r="Y30" s="197">
        <v>0</v>
      </c>
      <c r="Z30" s="197">
        <v>65.989999999999995</v>
      </c>
      <c r="AA30" s="197">
        <v>22</v>
      </c>
      <c r="AB30" s="197">
        <v>0</v>
      </c>
      <c r="AC30" s="197">
        <v>5.99</v>
      </c>
      <c r="AD30" s="197">
        <v>0</v>
      </c>
      <c r="AE30" s="197">
        <v>0</v>
      </c>
      <c r="AF30" s="197">
        <v>0</v>
      </c>
      <c r="AG30" s="197">
        <v>25.39</v>
      </c>
      <c r="AH30" s="197">
        <v>0</v>
      </c>
      <c r="AI30" s="197">
        <v>0</v>
      </c>
      <c r="AJ30" s="197">
        <v>0</v>
      </c>
      <c r="AK30" s="197">
        <v>48.32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3.46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158.44</v>
      </c>
      <c r="L31" s="197">
        <v>47.4</v>
      </c>
      <c r="M31" s="197">
        <v>0</v>
      </c>
      <c r="N31" s="197">
        <v>28.8</v>
      </c>
      <c r="O31" s="197">
        <v>48.37</v>
      </c>
      <c r="P31" s="197">
        <v>49.24</v>
      </c>
      <c r="Q31" s="197">
        <v>5.32</v>
      </c>
      <c r="R31" s="197">
        <v>10.34</v>
      </c>
      <c r="S31" s="197">
        <v>6.43</v>
      </c>
      <c r="T31" s="197">
        <v>0</v>
      </c>
      <c r="U31" s="197">
        <v>317.74</v>
      </c>
      <c r="V31" s="197">
        <v>0</v>
      </c>
      <c r="W31" s="197">
        <v>0</v>
      </c>
      <c r="X31" s="197">
        <v>35.97</v>
      </c>
      <c r="Y31" s="197">
        <v>0</v>
      </c>
      <c r="Z31" s="197">
        <v>65.989999999999995</v>
      </c>
      <c r="AA31" s="197">
        <v>22</v>
      </c>
      <c r="AB31" s="197">
        <v>0</v>
      </c>
      <c r="AC31" s="197">
        <v>5.99</v>
      </c>
      <c r="AD31" s="197">
        <v>0</v>
      </c>
      <c r="AE31" s="197">
        <v>0</v>
      </c>
      <c r="AF31" s="197">
        <v>0</v>
      </c>
      <c r="AG31" s="197">
        <v>25.71</v>
      </c>
      <c r="AH31" s="197">
        <v>0</v>
      </c>
      <c r="AI31" s="197">
        <v>0</v>
      </c>
      <c r="AJ31" s="197">
        <v>0</v>
      </c>
      <c r="AK31" s="197">
        <v>47.25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8.5500000000000007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158.44</v>
      </c>
      <c r="L32" s="197">
        <v>49.61</v>
      </c>
      <c r="M32" s="197">
        <v>0</v>
      </c>
      <c r="N32" s="197">
        <v>28.8</v>
      </c>
      <c r="O32" s="197">
        <v>48.37</v>
      </c>
      <c r="P32" s="197">
        <v>49.24</v>
      </c>
      <c r="Q32" s="197">
        <v>5.32</v>
      </c>
      <c r="R32" s="197">
        <v>10.34</v>
      </c>
      <c r="S32" s="197">
        <v>6.43</v>
      </c>
      <c r="T32" s="197">
        <v>0</v>
      </c>
      <c r="U32" s="197">
        <v>317.74</v>
      </c>
      <c r="V32" s="197">
        <v>0</v>
      </c>
      <c r="W32" s="197">
        <v>0</v>
      </c>
      <c r="X32" s="197">
        <v>35.97</v>
      </c>
      <c r="Y32" s="197">
        <v>0</v>
      </c>
      <c r="Z32" s="197">
        <v>65.989999999999995</v>
      </c>
      <c r="AA32" s="197">
        <v>22</v>
      </c>
      <c r="AB32" s="197">
        <v>0</v>
      </c>
      <c r="AC32" s="197">
        <v>5.99</v>
      </c>
      <c r="AD32" s="197">
        <v>0</v>
      </c>
      <c r="AE32" s="197">
        <v>0</v>
      </c>
      <c r="AF32" s="197">
        <v>0</v>
      </c>
      <c r="AG32" s="197">
        <v>25.71</v>
      </c>
      <c r="AH32" s="197">
        <v>0</v>
      </c>
      <c r="AI32" s="197">
        <v>0</v>
      </c>
      <c r="AJ32" s="197">
        <v>0</v>
      </c>
      <c r="AK32" s="197">
        <v>48.01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15.57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158.44</v>
      </c>
      <c r="L33" s="197">
        <v>49.61</v>
      </c>
      <c r="M33" s="197">
        <v>0</v>
      </c>
      <c r="N33" s="197">
        <v>28.8</v>
      </c>
      <c r="O33" s="197">
        <v>48.37</v>
      </c>
      <c r="P33" s="197">
        <v>49.24</v>
      </c>
      <c r="Q33" s="197">
        <v>5.32</v>
      </c>
      <c r="R33" s="197">
        <v>10.34</v>
      </c>
      <c r="S33" s="197">
        <v>6.43</v>
      </c>
      <c r="T33" s="197">
        <v>0</v>
      </c>
      <c r="U33" s="197">
        <v>317.74</v>
      </c>
      <c r="V33" s="197">
        <v>0</v>
      </c>
      <c r="W33" s="197">
        <v>0</v>
      </c>
      <c r="X33" s="197">
        <v>35.97</v>
      </c>
      <c r="Y33" s="197">
        <v>0</v>
      </c>
      <c r="Z33" s="197">
        <v>65.989999999999995</v>
      </c>
      <c r="AA33" s="197">
        <v>22</v>
      </c>
      <c r="AB33" s="197">
        <v>0</v>
      </c>
      <c r="AC33" s="197">
        <v>5.99</v>
      </c>
      <c r="AD33" s="197">
        <v>0</v>
      </c>
      <c r="AE33" s="197">
        <v>0</v>
      </c>
      <c r="AF33" s="197">
        <v>0</v>
      </c>
      <c r="AG33" s="197">
        <v>26.03</v>
      </c>
      <c r="AH33" s="197">
        <v>0</v>
      </c>
      <c r="AI33" s="197">
        <v>0</v>
      </c>
      <c r="AJ33" s="197">
        <v>0</v>
      </c>
      <c r="AK33" s="197">
        <v>47.55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23.75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</v>
      </c>
      <c r="L34" s="197">
        <v>51.82</v>
      </c>
      <c r="M34" s="197">
        <v>0</v>
      </c>
      <c r="N34" s="197">
        <v>28.8</v>
      </c>
      <c r="O34" s="197">
        <v>48.37</v>
      </c>
      <c r="P34" s="197">
        <v>49.24</v>
      </c>
      <c r="Q34" s="197">
        <v>5.32</v>
      </c>
      <c r="R34" s="197">
        <v>10.34</v>
      </c>
      <c r="S34" s="197">
        <v>6.43</v>
      </c>
      <c r="T34" s="197">
        <v>0</v>
      </c>
      <c r="U34" s="197">
        <v>317.74</v>
      </c>
      <c r="V34" s="197">
        <v>0</v>
      </c>
      <c r="W34" s="197">
        <v>0</v>
      </c>
      <c r="X34" s="197">
        <v>35.97</v>
      </c>
      <c r="Y34" s="197">
        <v>0</v>
      </c>
      <c r="Z34" s="197">
        <v>65.989999999999995</v>
      </c>
      <c r="AA34" s="197">
        <v>22</v>
      </c>
      <c r="AB34" s="197">
        <v>0</v>
      </c>
      <c r="AC34" s="197">
        <v>5.99</v>
      </c>
      <c r="AD34" s="197">
        <v>0</v>
      </c>
      <c r="AE34" s="197">
        <v>0</v>
      </c>
      <c r="AF34" s="197">
        <v>0</v>
      </c>
      <c r="AG34" s="197">
        <v>25.39</v>
      </c>
      <c r="AH34" s="197">
        <v>0</v>
      </c>
      <c r="AI34" s="197">
        <v>0</v>
      </c>
      <c r="AJ34" s="197">
        <v>0</v>
      </c>
      <c r="AK34" s="197">
        <v>47.7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</v>
      </c>
      <c r="L35" s="197">
        <v>51.79</v>
      </c>
      <c r="M35" s="197">
        <v>0</v>
      </c>
      <c r="N35" s="197">
        <v>28.8</v>
      </c>
      <c r="O35" s="197">
        <v>48.37</v>
      </c>
      <c r="P35" s="197">
        <v>49.24</v>
      </c>
      <c r="Q35" s="197">
        <v>5.32</v>
      </c>
      <c r="R35" s="197">
        <v>10.34</v>
      </c>
      <c r="S35" s="197">
        <v>6.43</v>
      </c>
      <c r="T35" s="197">
        <v>0</v>
      </c>
      <c r="U35" s="197">
        <v>317.74</v>
      </c>
      <c r="V35" s="197">
        <v>0</v>
      </c>
      <c r="W35" s="197">
        <v>0</v>
      </c>
      <c r="X35" s="197">
        <v>35.97</v>
      </c>
      <c r="Y35" s="197">
        <v>0</v>
      </c>
      <c r="Z35" s="197">
        <v>65.989999999999995</v>
      </c>
      <c r="AA35" s="197">
        <v>22</v>
      </c>
      <c r="AB35" s="197">
        <v>0</v>
      </c>
      <c r="AC35" s="197">
        <v>5.99</v>
      </c>
      <c r="AD35" s="197">
        <v>0</v>
      </c>
      <c r="AE35" s="197">
        <v>0</v>
      </c>
      <c r="AF35" s="197">
        <v>0</v>
      </c>
      <c r="AG35" s="197">
        <v>25.71</v>
      </c>
      <c r="AH35" s="197">
        <v>0</v>
      </c>
      <c r="AI35" s="197">
        <v>0</v>
      </c>
      <c r="AJ35" s="197">
        <v>0</v>
      </c>
      <c r="AK35" s="197">
        <v>48.47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</v>
      </c>
      <c r="L36" s="197">
        <v>54</v>
      </c>
      <c r="M36" s="197">
        <v>0</v>
      </c>
      <c r="N36" s="197">
        <v>28.8</v>
      </c>
      <c r="O36" s="197">
        <v>48.37</v>
      </c>
      <c r="P36" s="197">
        <v>49.24</v>
      </c>
      <c r="Q36" s="197">
        <v>5.32</v>
      </c>
      <c r="R36" s="197">
        <v>10.34</v>
      </c>
      <c r="S36" s="197">
        <v>6.43</v>
      </c>
      <c r="T36" s="197">
        <v>0</v>
      </c>
      <c r="U36" s="197">
        <v>317.74</v>
      </c>
      <c r="V36" s="197">
        <v>0</v>
      </c>
      <c r="W36" s="197">
        <v>0</v>
      </c>
      <c r="X36" s="197">
        <v>35.97</v>
      </c>
      <c r="Y36" s="197">
        <v>0</v>
      </c>
      <c r="Z36" s="197">
        <v>65.989999999999995</v>
      </c>
      <c r="AA36" s="197">
        <v>22</v>
      </c>
      <c r="AB36" s="197">
        <v>0</v>
      </c>
      <c r="AC36" s="197">
        <v>5.99</v>
      </c>
      <c r="AD36" s="197">
        <v>0</v>
      </c>
      <c r="AE36" s="197">
        <v>0</v>
      </c>
      <c r="AF36" s="197">
        <v>0</v>
      </c>
      <c r="AG36" s="197">
        <v>25.71</v>
      </c>
      <c r="AH36" s="197">
        <v>0</v>
      </c>
      <c r="AI36" s="197">
        <v>0</v>
      </c>
      <c r="AJ36" s="197">
        <v>0</v>
      </c>
      <c r="AK36" s="197">
        <v>48.63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</v>
      </c>
      <c r="L37" s="197">
        <v>56.22</v>
      </c>
      <c r="M37" s="197">
        <v>0</v>
      </c>
      <c r="N37" s="197">
        <v>28.8</v>
      </c>
      <c r="O37" s="197">
        <v>48.37</v>
      </c>
      <c r="P37" s="197">
        <v>49.24</v>
      </c>
      <c r="Q37" s="197">
        <v>5.32</v>
      </c>
      <c r="R37" s="197">
        <v>10.34</v>
      </c>
      <c r="S37" s="197">
        <v>6.43</v>
      </c>
      <c r="T37" s="197">
        <v>0</v>
      </c>
      <c r="U37" s="197">
        <v>317.74</v>
      </c>
      <c r="V37" s="197">
        <v>0</v>
      </c>
      <c r="W37" s="197">
        <v>0</v>
      </c>
      <c r="X37" s="197">
        <v>35.97</v>
      </c>
      <c r="Y37" s="197">
        <v>0</v>
      </c>
      <c r="Z37" s="197">
        <v>65.989999999999995</v>
      </c>
      <c r="AA37" s="197">
        <v>22</v>
      </c>
      <c r="AB37" s="197">
        <v>0</v>
      </c>
      <c r="AC37" s="197">
        <v>5.99</v>
      </c>
      <c r="AD37" s="197">
        <v>0</v>
      </c>
      <c r="AE37" s="197">
        <v>0</v>
      </c>
      <c r="AF37" s="197">
        <v>0</v>
      </c>
      <c r="AG37" s="197">
        <v>25.71</v>
      </c>
      <c r="AH37" s="197">
        <v>0</v>
      </c>
      <c r="AI37" s="197">
        <v>0</v>
      </c>
      <c r="AJ37" s="197">
        <v>0</v>
      </c>
      <c r="AK37" s="197">
        <v>47.85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</v>
      </c>
      <c r="L38" s="197">
        <v>58.44</v>
      </c>
      <c r="M38" s="197">
        <v>0</v>
      </c>
      <c r="N38" s="197">
        <v>28.8</v>
      </c>
      <c r="O38" s="197">
        <v>48.37</v>
      </c>
      <c r="P38" s="197">
        <v>49.24</v>
      </c>
      <c r="Q38" s="197">
        <v>5.32</v>
      </c>
      <c r="R38" s="197">
        <v>10.34</v>
      </c>
      <c r="S38" s="197">
        <v>6.43</v>
      </c>
      <c r="T38" s="197">
        <v>0</v>
      </c>
      <c r="U38" s="197">
        <v>317.74</v>
      </c>
      <c r="V38" s="197">
        <v>0</v>
      </c>
      <c r="W38" s="197">
        <v>0</v>
      </c>
      <c r="X38" s="197">
        <v>35.97</v>
      </c>
      <c r="Y38" s="197">
        <v>0</v>
      </c>
      <c r="Z38" s="197">
        <v>65.989999999999995</v>
      </c>
      <c r="AA38" s="197">
        <v>22</v>
      </c>
      <c r="AB38" s="197">
        <v>0</v>
      </c>
      <c r="AC38" s="197">
        <v>5.99</v>
      </c>
      <c r="AD38" s="197">
        <v>0</v>
      </c>
      <c r="AE38" s="197">
        <v>0</v>
      </c>
      <c r="AF38" s="197">
        <v>0</v>
      </c>
      <c r="AG38" s="197">
        <v>25.71</v>
      </c>
      <c r="AH38" s="197">
        <v>0</v>
      </c>
      <c r="AI38" s="197">
        <v>0</v>
      </c>
      <c r="AJ38" s="197">
        <v>0</v>
      </c>
      <c r="AK38" s="197">
        <v>48.79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</v>
      </c>
      <c r="L39" s="197">
        <v>60.69</v>
      </c>
      <c r="M39" s="197">
        <v>0</v>
      </c>
      <c r="N39" s="197">
        <v>28.8</v>
      </c>
      <c r="O39" s="197">
        <v>48.37</v>
      </c>
      <c r="P39" s="197">
        <v>49.24</v>
      </c>
      <c r="Q39" s="197">
        <v>5.32</v>
      </c>
      <c r="R39" s="197">
        <v>10.34</v>
      </c>
      <c r="S39" s="197">
        <v>6.43</v>
      </c>
      <c r="T39" s="197">
        <v>0</v>
      </c>
      <c r="U39" s="197">
        <v>317.74</v>
      </c>
      <c r="V39" s="197">
        <v>0</v>
      </c>
      <c r="W39" s="197">
        <v>0</v>
      </c>
      <c r="X39" s="197">
        <v>35.97</v>
      </c>
      <c r="Y39" s="197">
        <v>0</v>
      </c>
      <c r="Z39" s="197">
        <v>65.989999999999995</v>
      </c>
      <c r="AA39" s="197">
        <v>22</v>
      </c>
      <c r="AB39" s="197">
        <v>0</v>
      </c>
      <c r="AC39" s="197">
        <v>5.99</v>
      </c>
      <c r="AD39" s="197">
        <v>0</v>
      </c>
      <c r="AE39" s="197">
        <v>0</v>
      </c>
      <c r="AF39" s="197">
        <v>0</v>
      </c>
      <c r="AG39" s="197">
        <v>26.03</v>
      </c>
      <c r="AH39" s="197">
        <v>0</v>
      </c>
      <c r="AI39" s="197">
        <v>0</v>
      </c>
      <c r="AJ39" s="197">
        <v>0</v>
      </c>
      <c r="AK39" s="197">
        <v>48.63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</v>
      </c>
      <c r="L40" s="197">
        <v>61.08</v>
      </c>
      <c r="M40" s="197">
        <v>0</v>
      </c>
      <c r="N40" s="197">
        <v>28.8</v>
      </c>
      <c r="O40" s="197">
        <v>48.37</v>
      </c>
      <c r="P40" s="197">
        <v>49.24</v>
      </c>
      <c r="Q40" s="197">
        <v>5.32</v>
      </c>
      <c r="R40" s="197">
        <v>10.34</v>
      </c>
      <c r="S40" s="197">
        <v>6.43</v>
      </c>
      <c r="T40" s="197">
        <v>0</v>
      </c>
      <c r="U40" s="197">
        <v>317.74</v>
      </c>
      <c r="V40" s="197">
        <v>0</v>
      </c>
      <c r="W40" s="197">
        <v>0</v>
      </c>
      <c r="X40" s="197">
        <v>35.97</v>
      </c>
      <c r="Y40" s="197">
        <v>0</v>
      </c>
      <c r="Z40" s="197">
        <v>65.989999999999995</v>
      </c>
      <c r="AA40" s="197">
        <v>22</v>
      </c>
      <c r="AB40" s="197">
        <v>0</v>
      </c>
      <c r="AC40" s="197">
        <v>5.99</v>
      </c>
      <c r="AD40" s="197">
        <v>0</v>
      </c>
      <c r="AE40" s="197">
        <v>0</v>
      </c>
      <c r="AF40" s="197">
        <v>0</v>
      </c>
      <c r="AG40" s="197">
        <v>25.39</v>
      </c>
      <c r="AH40" s="197">
        <v>0</v>
      </c>
      <c r="AI40" s="197">
        <v>0</v>
      </c>
      <c r="AJ40" s="197">
        <v>0</v>
      </c>
      <c r="AK40" s="197">
        <v>48.63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</v>
      </c>
      <c r="L41" s="197">
        <v>61.08</v>
      </c>
      <c r="M41" s="197">
        <v>0</v>
      </c>
      <c r="N41" s="197">
        <v>28.8</v>
      </c>
      <c r="O41" s="197">
        <v>48.37</v>
      </c>
      <c r="P41" s="197">
        <v>49.24</v>
      </c>
      <c r="Q41" s="197">
        <v>5.32</v>
      </c>
      <c r="R41" s="197">
        <v>10.34</v>
      </c>
      <c r="S41" s="197">
        <v>6.43</v>
      </c>
      <c r="T41" s="197">
        <v>0</v>
      </c>
      <c r="U41" s="197">
        <v>317.74</v>
      </c>
      <c r="V41" s="197">
        <v>0</v>
      </c>
      <c r="W41" s="197">
        <v>0</v>
      </c>
      <c r="X41" s="197">
        <v>35.97</v>
      </c>
      <c r="Y41" s="197">
        <v>0</v>
      </c>
      <c r="Z41" s="197">
        <v>65.989999999999995</v>
      </c>
      <c r="AA41" s="197">
        <v>22</v>
      </c>
      <c r="AB41" s="197">
        <v>0</v>
      </c>
      <c r="AC41" s="197">
        <v>5.99</v>
      </c>
      <c r="AD41" s="197">
        <v>0</v>
      </c>
      <c r="AE41" s="197">
        <v>0</v>
      </c>
      <c r="AF41" s="197">
        <v>0</v>
      </c>
      <c r="AG41" s="197">
        <v>25.71</v>
      </c>
      <c r="AH41" s="197">
        <v>0</v>
      </c>
      <c r="AI41" s="197">
        <v>0</v>
      </c>
      <c r="AJ41" s="197">
        <v>0</v>
      </c>
      <c r="AK41" s="197">
        <v>48.63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</v>
      </c>
      <c r="L42" s="197">
        <v>61.08</v>
      </c>
      <c r="M42" s="197">
        <v>0</v>
      </c>
      <c r="N42" s="197">
        <v>28.8</v>
      </c>
      <c r="O42" s="197">
        <v>48.37</v>
      </c>
      <c r="P42" s="197">
        <v>49.24</v>
      </c>
      <c r="Q42" s="197">
        <v>5.32</v>
      </c>
      <c r="R42" s="197">
        <v>10.34</v>
      </c>
      <c r="S42" s="197">
        <v>6.43</v>
      </c>
      <c r="T42" s="197">
        <v>0</v>
      </c>
      <c r="U42" s="197">
        <v>317.74</v>
      </c>
      <c r="V42" s="197">
        <v>0</v>
      </c>
      <c r="W42" s="197">
        <v>0</v>
      </c>
      <c r="X42" s="197">
        <v>35.97</v>
      </c>
      <c r="Y42" s="197">
        <v>0</v>
      </c>
      <c r="Z42" s="197">
        <v>65.989999999999995</v>
      </c>
      <c r="AA42" s="197">
        <v>22</v>
      </c>
      <c r="AB42" s="197">
        <v>0</v>
      </c>
      <c r="AC42" s="197">
        <v>5.99</v>
      </c>
      <c r="AD42" s="197">
        <v>0</v>
      </c>
      <c r="AE42" s="197">
        <v>0</v>
      </c>
      <c r="AF42" s="197">
        <v>0</v>
      </c>
      <c r="AG42" s="197">
        <v>25.71</v>
      </c>
      <c r="AH42" s="197">
        <v>0</v>
      </c>
      <c r="AI42" s="197">
        <v>0</v>
      </c>
      <c r="AJ42" s="197">
        <v>0</v>
      </c>
      <c r="AK42" s="197">
        <v>48.63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158.44</v>
      </c>
      <c r="L43" s="197">
        <v>61.08</v>
      </c>
      <c r="M43" s="197">
        <v>0</v>
      </c>
      <c r="N43" s="197">
        <v>28.8</v>
      </c>
      <c r="O43" s="197">
        <v>48.37</v>
      </c>
      <c r="P43" s="197">
        <v>49.24</v>
      </c>
      <c r="Q43" s="197">
        <v>5.32</v>
      </c>
      <c r="R43" s="197">
        <v>10.34</v>
      </c>
      <c r="S43" s="197">
        <v>6.43</v>
      </c>
      <c r="T43" s="197">
        <v>0</v>
      </c>
      <c r="U43" s="197">
        <v>317.74</v>
      </c>
      <c r="V43" s="197">
        <v>0</v>
      </c>
      <c r="W43" s="197">
        <v>0</v>
      </c>
      <c r="X43" s="197">
        <v>35.97</v>
      </c>
      <c r="Y43" s="197">
        <v>0</v>
      </c>
      <c r="Z43" s="197">
        <v>65.989999999999995</v>
      </c>
      <c r="AA43" s="197">
        <v>22</v>
      </c>
      <c r="AB43" s="197">
        <v>0</v>
      </c>
      <c r="AC43" s="197">
        <v>5.99</v>
      </c>
      <c r="AD43" s="197">
        <v>0</v>
      </c>
      <c r="AE43" s="197">
        <v>0</v>
      </c>
      <c r="AF43" s="197">
        <v>0</v>
      </c>
      <c r="AG43" s="197">
        <v>26.03</v>
      </c>
      <c r="AH43" s="197">
        <v>0</v>
      </c>
      <c r="AI43" s="197">
        <v>0</v>
      </c>
      <c r="AJ43" s="197">
        <v>0</v>
      </c>
      <c r="AK43" s="197">
        <v>48.01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158.44</v>
      </c>
      <c r="L44" s="197">
        <v>61.08</v>
      </c>
      <c r="M44" s="197">
        <v>0</v>
      </c>
      <c r="N44" s="197">
        <v>28.8</v>
      </c>
      <c r="O44" s="197">
        <v>48.37</v>
      </c>
      <c r="P44" s="197">
        <v>49.24</v>
      </c>
      <c r="Q44" s="197">
        <v>5.32</v>
      </c>
      <c r="R44" s="197">
        <v>10.34</v>
      </c>
      <c r="S44" s="197">
        <v>6.43</v>
      </c>
      <c r="T44" s="197">
        <v>0</v>
      </c>
      <c r="U44" s="197">
        <v>317.74</v>
      </c>
      <c r="V44" s="197">
        <v>0</v>
      </c>
      <c r="W44" s="197">
        <v>0</v>
      </c>
      <c r="X44" s="197">
        <v>35.97</v>
      </c>
      <c r="Y44" s="197">
        <v>0</v>
      </c>
      <c r="Z44" s="197">
        <v>65.989999999999995</v>
      </c>
      <c r="AA44" s="197">
        <v>22</v>
      </c>
      <c r="AB44" s="197">
        <v>0</v>
      </c>
      <c r="AC44" s="197">
        <v>5.99</v>
      </c>
      <c r="AD44" s="197">
        <v>0</v>
      </c>
      <c r="AE44" s="197">
        <v>0</v>
      </c>
      <c r="AF44" s="197">
        <v>0</v>
      </c>
      <c r="AG44" s="197">
        <v>26.03</v>
      </c>
      <c r="AH44" s="197">
        <v>0</v>
      </c>
      <c r="AI44" s="197">
        <v>0</v>
      </c>
      <c r="AJ44" s="197">
        <v>0</v>
      </c>
      <c r="AK44" s="197">
        <v>49.11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158.44</v>
      </c>
      <c r="L45" s="197">
        <v>61.08</v>
      </c>
      <c r="M45" s="197">
        <v>0</v>
      </c>
      <c r="N45" s="197">
        <v>28.8</v>
      </c>
      <c r="O45" s="197">
        <v>48.37</v>
      </c>
      <c r="P45" s="197">
        <v>49.24</v>
      </c>
      <c r="Q45" s="197">
        <v>5.32</v>
      </c>
      <c r="R45" s="197">
        <v>10.34</v>
      </c>
      <c r="S45" s="197">
        <v>6.43</v>
      </c>
      <c r="T45" s="197">
        <v>0</v>
      </c>
      <c r="U45" s="197">
        <v>317.74</v>
      </c>
      <c r="V45" s="197">
        <v>0</v>
      </c>
      <c r="W45" s="197">
        <v>0</v>
      </c>
      <c r="X45" s="197">
        <v>35.97</v>
      </c>
      <c r="Y45" s="197">
        <v>0</v>
      </c>
      <c r="Z45" s="197">
        <v>65.989999999999995</v>
      </c>
      <c r="AA45" s="197">
        <v>22</v>
      </c>
      <c r="AB45" s="197">
        <v>0</v>
      </c>
      <c r="AC45" s="197">
        <v>5.99</v>
      </c>
      <c r="AD45" s="197">
        <v>0</v>
      </c>
      <c r="AE45" s="197">
        <v>0</v>
      </c>
      <c r="AF45" s="197">
        <v>0</v>
      </c>
      <c r="AG45" s="197">
        <v>25.55</v>
      </c>
      <c r="AH45" s="197">
        <v>0</v>
      </c>
      <c r="AI45" s="197">
        <v>0</v>
      </c>
      <c r="AJ45" s="197">
        <v>0</v>
      </c>
      <c r="AK45" s="197">
        <v>49.11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158.44</v>
      </c>
      <c r="L46" s="197">
        <v>61.08</v>
      </c>
      <c r="M46" s="197">
        <v>0</v>
      </c>
      <c r="N46" s="197">
        <v>28.8</v>
      </c>
      <c r="O46" s="197">
        <v>48.37</v>
      </c>
      <c r="P46" s="197">
        <v>49.24</v>
      </c>
      <c r="Q46" s="197">
        <v>5.32</v>
      </c>
      <c r="R46" s="197">
        <v>10.34</v>
      </c>
      <c r="S46" s="197">
        <v>6.43</v>
      </c>
      <c r="T46" s="197">
        <v>0</v>
      </c>
      <c r="U46" s="197">
        <v>317.74</v>
      </c>
      <c r="V46" s="197">
        <v>0</v>
      </c>
      <c r="W46" s="197">
        <v>0</v>
      </c>
      <c r="X46" s="197">
        <v>35.97</v>
      </c>
      <c r="Y46" s="197">
        <v>0</v>
      </c>
      <c r="Z46" s="197">
        <v>65.989999999999995</v>
      </c>
      <c r="AA46" s="197">
        <v>22</v>
      </c>
      <c r="AB46" s="197">
        <v>0</v>
      </c>
      <c r="AC46" s="197">
        <v>5.99</v>
      </c>
      <c r="AD46" s="197">
        <v>0</v>
      </c>
      <c r="AE46" s="197">
        <v>0</v>
      </c>
      <c r="AF46" s="197">
        <v>0</v>
      </c>
      <c r="AG46" s="197">
        <v>25.55</v>
      </c>
      <c r="AH46" s="197">
        <v>0</v>
      </c>
      <c r="AI46" s="197">
        <v>0</v>
      </c>
      <c r="AJ46" s="197">
        <v>0</v>
      </c>
      <c r="AK46" s="197">
        <v>49.27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158.44</v>
      </c>
      <c r="L47" s="197">
        <v>46.42</v>
      </c>
      <c r="M47" s="197">
        <v>0</v>
      </c>
      <c r="N47" s="197">
        <v>28.8</v>
      </c>
      <c r="O47" s="197">
        <v>48.37</v>
      </c>
      <c r="P47" s="197">
        <v>49.25</v>
      </c>
      <c r="Q47" s="197">
        <v>5.32</v>
      </c>
      <c r="R47" s="197">
        <v>10.34</v>
      </c>
      <c r="S47" s="197">
        <v>6.43</v>
      </c>
      <c r="T47" s="197">
        <v>0</v>
      </c>
      <c r="U47" s="197">
        <v>317.74</v>
      </c>
      <c r="V47" s="197">
        <v>0</v>
      </c>
      <c r="W47" s="197">
        <v>0</v>
      </c>
      <c r="X47" s="197">
        <v>35.97</v>
      </c>
      <c r="Y47" s="197">
        <v>0</v>
      </c>
      <c r="Z47" s="197">
        <v>65.989999999999995</v>
      </c>
      <c r="AA47" s="197">
        <v>22</v>
      </c>
      <c r="AB47" s="197">
        <v>0</v>
      </c>
      <c r="AC47" s="197">
        <v>4.08</v>
      </c>
      <c r="AD47" s="197">
        <v>0</v>
      </c>
      <c r="AE47" s="197">
        <v>0</v>
      </c>
      <c r="AF47" s="197">
        <v>0</v>
      </c>
      <c r="AG47" s="197">
        <v>22</v>
      </c>
      <c r="AH47" s="197">
        <v>0</v>
      </c>
      <c r="AI47" s="197">
        <v>0</v>
      </c>
      <c r="AJ47" s="197">
        <v>0</v>
      </c>
      <c r="AK47" s="197">
        <v>48.47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158.44</v>
      </c>
      <c r="L48" s="197">
        <v>41.28</v>
      </c>
      <c r="M48" s="197">
        <v>0</v>
      </c>
      <c r="N48" s="197">
        <v>28.8</v>
      </c>
      <c r="O48" s="197">
        <v>48.37</v>
      </c>
      <c r="P48" s="197">
        <v>49.25</v>
      </c>
      <c r="Q48" s="197">
        <v>5.32</v>
      </c>
      <c r="R48" s="197">
        <v>10.34</v>
      </c>
      <c r="S48" s="197">
        <v>6.43</v>
      </c>
      <c r="T48" s="197">
        <v>0</v>
      </c>
      <c r="U48" s="197">
        <v>317.74</v>
      </c>
      <c r="V48" s="197">
        <v>0</v>
      </c>
      <c r="W48" s="197">
        <v>0</v>
      </c>
      <c r="X48" s="197">
        <v>35.97</v>
      </c>
      <c r="Y48" s="197">
        <v>0</v>
      </c>
      <c r="Z48" s="197">
        <v>65.989999999999995</v>
      </c>
      <c r="AA48" s="197">
        <v>22</v>
      </c>
      <c r="AB48" s="197">
        <v>0</v>
      </c>
      <c r="AC48" s="197">
        <v>5</v>
      </c>
      <c r="AD48" s="197">
        <v>0</v>
      </c>
      <c r="AE48" s="197">
        <v>0</v>
      </c>
      <c r="AF48" s="197">
        <v>0</v>
      </c>
      <c r="AG48" s="197">
        <v>25.55</v>
      </c>
      <c r="AH48" s="197">
        <v>0</v>
      </c>
      <c r="AI48" s="197">
        <v>0</v>
      </c>
      <c r="AJ48" s="197">
        <v>0</v>
      </c>
      <c r="AK48" s="197">
        <v>48.63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158.44</v>
      </c>
      <c r="L49" s="197">
        <v>40.72</v>
      </c>
      <c r="M49" s="197">
        <v>0</v>
      </c>
      <c r="N49" s="197">
        <v>28.8</v>
      </c>
      <c r="O49" s="197">
        <v>48.37</v>
      </c>
      <c r="P49" s="197">
        <v>49.25</v>
      </c>
      <c r="Q49" s="197">
        <v>5.32</v>
      </c>
      <c r="R49" s="197">
        <v>10.34</v>
      </c>
      <c r="S49" s="197">
        <v>6.43</v>
      </c>
      <c r="T49" s="197">
        <v>0</v>
      </c>
      <c r="U49" s="197">
        <v>317.74</v>
      </c>
      <c r="V49" s="197">
        <v>0</v>
      </c>
      <c r="W49" s="197">
        <v>0</v>
      </c>
      <c r="X49" s="197">
        <v>35.97</v>
      </c>
      <c r="Y49" s="197">
        <v>0</v>
      </c>
      <c r="Z49" s="197">
        <v>65.989999999999995</v>
      </c>
      <c r="AA49" s="197">
        <v>22</v>
      </c>
      <c r="AB49" s="197">
        <v>0</v>
      </c>
      <c r="AC49" s="197">
        <v>5</v>
      </c>
      <c r="AD49" s="197">
        <v>0</v>
      </c>
      <c r="AE49" s="197">
        <v>0</v>
      </c>
      <c r="AF49" s="197">
        <v>0</v>
      </c>
      <c r="AG49" s="197">
        <v>25.55</v>
      </c>
      <c r="AH49" s="197">
        <v>0</v>
      </c>
      <c r="AI49" s="197">
        <v>0</v>
      </c>
      <c r="AJ49" s="197">
        <v>0</v>
      </c>
      <c r="AK49" s="197">
        <v>47.85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158.44</v>
      </c>
      <c r="L50" s="197">
        <v>40.72</v>
      </c>
      <c r="M50" s="197">
        <v>0</v>
      </c>
      <c r="N50" s="197">
        <v>28.8</v>
      </c>
      <c r="O50" s="197">
        <v>48.37</v>
      </c>
      <c r="P50" s="197">
        <v>49.25</v>
      </c>
      <c r="Q50" s="197">
        <v>5.32</v>
      </c>
      <c r="R50" s="197">
        <v>10.34</v>
      </c>
      <c r="S50" s="197">
        <v>6.43</v>
      </c>
      <c r="T50" s="197">
        <v>0</v>
      </c>
      <c r="U50" s="197">
        <v>317.74</v>
      </c>
      <c r="V50" s="197">
        <v>0</v>
      </c>
      <c r="W50" s="197">
        <v>0</v>
      </c>
      <c r="X50" s="197">
        <v>35.97</v>
      </c>
      <c r="Y50" s="197">
        <v>0</v>
      </c>
      <c r="Z50" s="197">
        <v>65.989999999999995</v>
      </c>
      <c r="AA50" s="197">
        <v>22</v>
      </c>
      <c r="AB50" s="197">
        <v>0</v>
      </c>
      <c r="AC50" s="197">
        <v>5</v>
      </c>
      <c r="AD50" s="197">
        <v>0</v>
      </c>
      <c r="AE50" s="197">
        <v>0</v>
      </c>
      <c r="AF50" s="197">
        <v>0</v>
      </c>
      <c r="AG50" s="197">
        <v>25.39</v>
      </c>
      <c r="AH50" s="197">
        <v>0</v>
      </c>
      <c r="AI50" s="197">
        <v>0</v>
      </c>
      <c r="AJ50" s="197">
        <v>0</v>
      </c>
      <c r="AK50" s="197">
        <v>48.95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158.44</v>
      </c>
      <c r="L51" s="197">
        <v>40.72</v>
      </c>
      <c r="M51" s="197">
        <v>0</v>
      </c>
      <c r="N51" s="197">
        <v>28.8</v>
      </c>
      <c r="O51" s="197">
        <v>48.37</v>
      </c>
      <c r="P51" s="197">
        <v>49.47</v>
      </c>
      <c r="Q51" s="197">
        <v>5.32</v>
      </c>
      <c r="R51" s="197">
        <v>10.34</v>
      </c>
      <c r="S51" s="197">
        <v>6.43</v>
      </c>
      <c r="T51" s="197">
        <v>0</v>
      </c>
      <c r="U51" s="197">
        <v>317.74</v>
      </c>
      <c r="V51" s="197">
        <v>0</v>
      </c>
      <c r="W51" s="197">
        <v>0</v>
      </c>
      <c r="X51" s="197">
        <v>35.97</v>
      </c>
      <c r="Y51" s="197">
        <v>0</v>
      </c>
      <c r="Z51" s="197">
        <v>65.989999999999995</v>
      </c>
      <c r="AA51" s="197">
        <v>22</v>
      </c>
      <c r="AB51" s="197">
        <v>0</v>
      </c>
      <c r="AC51" s="197">
        <v>5</v>
      </c>
      <c r="AD51" s="197">
        <v>0</v>
      </c>
      <c r="AE51" s="197">
        <v>0</v>
      </c>
      <c r="AF51" s="197">
        <v>0</v>
      </c>
      <c r="AG51" s="197">
        <v>26.35</v>
      </c>
      <c r="AH51" s="197">
        <v>0</v>
      </c>
      <c r="AI51" s="197">
        <v>0</v>
      </c>
      <c r="AJ51" s="197">
        <v>0</v>
      </c>
      <c r="AK51" s="197">
        <v>48.47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158.44</v>
      </c>
      <c r="L52" s="197">
        <v>40.72</v>
      </c>
      <c r="M52" s="197">
        <v>0</v>
      </c>
      <c r="N52" s="197">
        <v>28.8</v>
      </c>
      <c r="O52" s="197">
        <v>48.37</v>
      </c>
      <c r="P52" s="197">
        <v>49.47</v>
      </c>
      <c r="Q52" s="197">
        <v>5.32</v>
      </c>
      <c r="R52" s="197">
        <v>10.34</v>
      </c>
      <c r="S52" s="197">
        <v>6.43</v>
      </c>
      <c r="T52" s="197">
        <v>0</v>
      </c>
      <c r="U52" s="197">
        <v>317.74</v>
      </c>
      <c r="V52" s="197">
        <v>0</v>
      </c>
      <c r="W52" s="197">
        <v>0</v>
      </c>
      <c r="X52" s="197">
        <v>35.97</v>
      </c>
      <c r="Y52" s="197">
        <v>0</v>
      </c>
      <c r="Z52" s="197">
        <v>65.989999999999995</v>
      </c>
      <c r="AA52" s="197">
        <v>22</v>
      </c>
      <c r="AB52" s="197">
        <v>0</v>
      </c>
      <c r="AC52" s="197">
        <v>5</v>
      </c>
      <c r="AD52" s="197">
        <v>0</v>
      </c>
      <c r="AE52" s="197">
        <v>0</v>
      </c>
      <c r="AF52" s="197">
        <v>0</v>
      </c>
      <c r="AG52" s="197">
        <v>25.55</v>
      </c>
      <c r="AH52" s="197">
        <v>0</v>
      </c>
      <c r="AI52" s="197">
        <v>0</v>
      </c>
      <c r="AJ52" s="197">
        <v>0</v>
      </c>
      <c r="AK52" s="197">
        <v>48.95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158.44</v>
      </c>
      <c r="L53" s="197">
        <v>40.72</v>
      </c>
      <c r="M53" s="197">
        <v>0</v>
      </c>
      <c r="N53" s="197">
        <v>28.8</v>
      </c>
      <c r="O53" s="197">
        <v>48.37</v>
      </c>
      <c r="P53" s="197">
        <v>49.47</v>
      </c>
      <c r="Q53" s="197">
        <v>5.32</v>
      </c>
      <c r="R53" s="197">
        <v>10.34</v>
      </c>
      <c r="S53" s="197">
        <v>6.43</v>
      </c>
      <c r="T53" s="197">
        <v>0</v>
      </c>
      <c r="U53" s="197">
        <v>317.74</v>
      </c>
      <c r="V53" s="197">
        <v>0</v>
      </c>
      <c r="W53" s="197">
        <v>0</v>
      </c>
      <c r="X53" s="197">
        <v>35.97</v>
      </c>
      <c r="Y53" s="197">
        <v>0</v>
      </c>
      <c r="Z53" s="197">
        <v>65.989999999999995</v>
      </c>
      <c r="AA53" s="197">
        <v>22</v>
      </c>
      <c r="AB53" s="197">
        <v>0</v>
      </c>
      <c r="AC53" s="197">
        <v>5</v>
      </c>
      <c r="AD53" s="197">
        <v>0</v>
      </c>
      <c r="AE53" s="197">
        <v>0</v>
      </c>
      <c r="AF53" s="197">
        <v>0</v>
      </c>
      <c r="AG53" s="197">
        <v>25.55</v>
      </c>
      <c r="AH53" s="197">
        <v>0</v>
      </c>
      <c r="AI53" s="197">
        <v>0</v>
      </c>
      <c r="AJ53" s="197">
        <v>0</v>
      </c>
      <c r="AK53" s="197">
        <v>49.11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158.44</v>
      </c>
      <c r="L54" s="197">
        <v>40.72</v>
      </c>
      <c r="M54" s="197">
        <v>0</v>
      </c>
      <c r="N54" s="197">
        <v>28.8</v>
      </c>
      <c r="O54" s="197">
        <v>48.37</v>
      </c>
      <c r="P54" s="197">
        <v>49.47</v>
      </c>
      <c r="Q54" s="197">
        <v>5.32</v>
      </c>
      <c r="R54" s="197">
        <v>10.34</v>
      </c>
      <c r="S54" s="197">
        <v>6.43</v>
      </c>
      <c r="T54" s="197">
        <v>0</v>
      </c>
      <c r="U54" s="197">
        <v>317.74</v>
      </c>
      <c r="V54" s="197">
        <v>0</v>
      </c>
      <c r="W54" s="197">
        <v>0</v>
      </c>
      <c r="X54" s="197">
        <v>35.97</v>
      </c>
      <c r="Y54" s="197">
        <v>0</v>
      </c>
      <c r="Z54" s="197">
        <v>65.989999999999995</v>
      </c>
      <c r="AA54" s="197">
        <v>22</v>
      </c>
      <c r="AB54" s="197">
        <v>0</v>
      </c>
      <c r="AC54" s="197">
        <v>11.94</v>
      </c>
      <c r="AD54" s="197">
        <v>0</v>
      </c>
      <c r="AE54" s="197">
        <v>0</v>
      </c>
      <c r="AF54" s="197">
        <v>0</v>
      </c>
      <c r="AG54" s="197">
        <v>25.55</v>
      </c>
      <c r="AH54" s="197">
        <v>0</v>
      </c>
      <c r="AI54" s="197">
        <v>0</v>
      </c>
      <c r="AJ54" s="197">
        <v>0</v>
      </c>
      <c r="AK54" s="197">
        <v>49.11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158.44</v>
      </c>
      <c r="L55" s="197">
        <v>40.72</v>
      </c>
      <c r="M55" s="197">
        <v>0</v>
      </c>
      <c r="N55" s="197">
        <v>28.8</v>
      </c>
      <c r="O55" s="197">
        <v>48.37</v>
      </c>
      <c r="P55" s="197">
        <v>49.47</v>
      </c>
      <c r="Q55" s="197">
        <v>5.32</v>
      </c>
      <c r="R55" s="197">
        <v>10.34</v>
      </c>
      <c r="S55" s="197">
        <v>6.43</v>
      </c>
      <c r="T55" s="197">
        <v>0</v>
      </c>
      <c r="U55" s="197">
        <v>317.74</v>
      </c>
      <c r="V55" s="197">
        <v>0</v>
      </c>
      <c r="W55" s="197">
        <v>0</v>
      </c>
      <c r="X55" s="197">
        <v>35.97</v>
      </c>
      <c r="Y55" s="197">
        <v>0</v>
      </c>
      <c r="Z55" s="197">
        <v>65.989999999999995</v>
      </c>
      <c r="AA55" s="197">
        <v>22</v>
      </c>
      <c r="AB55" s="197">
        <v>0</v>
      </c>
      <c r="AC55" s="197">
        <v>5</v>
      </c>
      <c r="AD55" s="197">
        <v>0</v>
      </c>
      <c r="AE55" s="197">
        <v>0</v>
      </c>
      <c r="AF55" s="197">
        <v>0</v>
      </c>
      <c r="AG55" s="197">
        <v>25.55</v>
      </c>
      <c r="AH55" s="197">
        <v>0</v>
      </c>
      <c r="AI55" s="197">
        <v>0</v>
      </c>
      <c r="AJ55" s="197">
        <v>0</v>
      </c>
      <c r="AK55" s="197">
        <v>48.63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158.44</v>
      </c>
      <c r="L56" s="197">
        <v>6.51</v>
      </c>
      <c r="M56" s="197">
        <v>0</v>
      </c>
      <c r="N56" s="197">
        <v>28.8</v>
      </c>
      <c r="O56" s="197">
        <v>48.37</v>
      </c>
      <c r="P56" s="197">
        <v>49.47</v>
      </c>
      <c r="Q56" s="197">
        <v>0.97</v>
      </c>
      <c r="R56" s="197">
        <v>1.94</v>
      </c>
      <c r="S56" s="197">
        <v>0.97</v>
      </c>
      <c r="T56" s="197">
        <v>0</v>
      </c>
      <c r="U56" s="197">
        <v>317.74</v>
      </c>
      <c r="V56" s="197">
        <v>0</v>
      </c>
      <c r="W56" s="197">
        <v>0</v>
      </c>
      <c r="X56" s="197">
        <v>35.97</v>
      </c>
      <c r="Y56" s="197">
        <v>0</v>
      </c>
      <c r="Z56" s="197">
        <v>65.989999999999995</v>
      </c>
      <c r="AA56" s="197">
        <v>22</v>
      </c>
      <c r="AB56" s="197">
        <v>0</v>
      </c>
      <c r="AC56" s="197">
        <v>5</v>
      </c>
      <c r="AD56" s="197">
        <v>0</v>
      </c>
      <c r="AE56" s="197">
        <v>0</v>
      </c>
      <c r="AF56" s="197">
        <v>0</v>
      </c>
      <c r="AG56" s="197">
        <v>25.55</v>
      </c>
      <c r="AH56" s="197">
        <v>0</v>
      </c>
      <c r="AI56" s="197">
        <v>0</v>
      </c>
      <c r="AJ56" s="197">
        <v>0</v>
      </c>
      <c r="AK56" s="197">
        <v>49.6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158.44</v>
      </c>
      <c r="L57" s="197">
        <v>6.51</v>
      </c>
      <c r="M57" s="197">
        <v>0</v>
      </c>
      <c r="N57" s="197">
        <v>28.8</v>
      </c>
      <c r="O57" s="197">
        <v>48.37</v>
      </c>
      <c r="P57" s="197">
        <v>49.47</v>
      </c>
      <c r="Q57" s="197">
        <v>0.97</v>
      </c>
      <c r="R57" s="197">
        <v>1.94</v>
      </c>
      <c r="S57" s="197">
        <v>0.97</v>
      </c>
      <c r="T57" s="197">
        <v>0</v>
      </c>
      <c r="U57" s="197">
        <v>317.74</v>
      </c>
      <c r="V57" s="197">
        <v>0</v>
      </c>
      <c r="W57" s="197">
        <v>0</v>
      </c>
      <c r="X57" s="197">
        <v>35.97</v>
      </c>
      <c r="Y57" s="197">
        <v>0</v>
      </c>
      <c r="Z57" s="197">
        <v>65.989999999999995</v>
      </c>
      <c r="AA57" s="197">
        <v>22</v>
      </c>
      <c r="AB57" s="197">
        <v>0</v>
      </c>
      <c r="AC57" s="197">
        <v>4.87</v>
      </c>
      <c r="AD57" s="197">
        <v>0</v>
      </c>
      <c r="AE57" s="197">
        <v>0</v>
      </c>
      <c r="AF57" s="197">
        <v>0</v>
      </c>
      <c r="AG57" s="197">
        <v>25.07</v>
      </c>
      <c r="AH57" s="197">
        <v>0</v>
      </c>
      <c r="AI57" s="197">
        <v>0</v>
      </c>
      <c r="AJ57" s="197">
        <v>0</v>
      </c>
      <c r="AK57" s="197">
        <v>49.76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118.09</v>
      </c>
      <c r="L58" s="197">
        <v>6.51</v>
      </c>
      <c r="M58" s="197">
        <v>0</v>
      </c>
      <c r="N58" s="197">
        <v>28.8</v>
      </c>
      <c r="O58" s="197">
        <v>48.37</v>
      </c>
      <c r="P58" s="197">
        <v>49.47</v>
      </c>
      <c r="Q58" s="197">
        <v>0.97</v>
      </c>
      <c r="R58" s="197">
        <v>1.94</v>
      </c>
      <c r="S58" s="197">
        <v>0.97</v>
      </c>
      <c r="T58" s="197">
        <v>0</v>
      </c>
      <c r="U58" s="197">
        <v>317.74</v>
      </c>
      <c r="V58" s="197">
        <v>0</v>
      </c>
      <c r="W58" s="197">
        <v>0</v>
      </c>
      <c r="X58" s="197">
        <v>35.97</v>
      </c>
      <c r="Y58" s="197">
        <v>0</v>
      </c>
      <c r="Z58" s="197">
        <v>65.989999999999995</v>
      </c>
      <c r="AA58" s="197">
        <v>22</v>
      </c>
      <c r="AB58" s="197">
        <v>0</v>
      </c>
      <c r="AC58" s="197">
        <v>4.87</v>
      </c>
      <c r="AD58" s="197">
        <v>0</v>
      </c>
      <c r="AE58" s="197">
        <v>0</v>
      </c>
      <c r="AF58" s="197">
        <v>0</v>
      </c>
      <c r="AG58" s="197">
        <v>26.03</v>
      </c>
      <c r="AH58" s="197">
        <v>0</v>
      </c>
      <c r="AI58" s="197">
        <v>0</v>
      </c>
      <c r="AJ58" s="197">
        <v>0</v>
      </c>
      <c r="AK58" s="197">
        <v>49.76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98.89</v>
      </c>
      <c r="L59" s="197">
        <v>6.51</v>
      </c>
      <c r="M59" s="197">
        <v>0</v>
      </c>
      <c r="N59" s="197">
        <v>28.8</v>
      </c>
      <c r="O59" s="197">
        <v>48.37</v>
      </c>
      <c r="P59" s="197">
        <v>49.47</v>
      </c>
      <c r="Q59" s="197">
        <v>0.97</v>
      </c>
      <c r="R59" s="197">
        <v>1.94</v>
      </c>
      <c r="S59" s="197">
        <v>0.97</v>
      </c>
      <c r="T59" s="197">
        <v>0</v>
      </c>
      <c r="U59" s="197">
        <v>317.74</v>
      </c>
      <c r="V59" s="197">
        <v>0</v>
      </c>
      <c r="W59" s="197">
        <v>0</v>
      </c>
      <c r="X59" s="197">
        <v>35.97</v>
      </c>
      <c r="Y59" s="197">
        <v>0</v>
      </c>
      <c r="Z59" s="197">
        <v>65.989999999999995</v>
      </c>
      <c r="AA59" s="197">
        <v>22</v>
      </c>
      <c r="AB59" s="197">
        <v>0</v>
      </c>
      <c r="AC59" s="197">
        <v>3.22</v>
      </c>
      <c r="AD59" s="197">
        <v>0</v>
      </c>
      <c r="AE59" s="197">
        <v>0</v>
      </c>
      <c r="AF59" s="197">
        <v>0</v>
      </c>
      <c r="AG59" s="197">
        <v>25.55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98.89</v>
      </c>
      <c r="L60" s="197">
        <v>6.51</v>
      </c>
      <c r="M60" s="197">
        <v>0</v>
      </c>
      <c r="N60" s="197">
        <v>28.8</v>
      </c>
      <c r="O60" s="197">
        <v>48.37</v>
      </c>
      <c r="P60" s="197">
        <v>49.47</v>
      </c>
      <c r="Q60" s="197">
        <v>0.97</v>
      </c>
      <c r="R60" s="197">
        <v>1.94</v>
      </c>
      <c r="S60" s="197">
        <v>0.97</v>
      </c>
      <c r="T60" s="197">
        <v>0</v>
      </c>
      <c r="U60" s="197">
        <v>317.74</v>
      </c>
      <c r="V60" s="197">
        <v>0</v>
      </c>
      <c r="W60" s="197">
        <v>0</v>
      </c>
      <c r="X60" s="197">
        <v>35.97</v>
      </c>
      <c r="Y60" s="197">
        <v>0</v>
      </c>
      <c r="Z60" s="197">
        <v>65.989999999999995</v>
      </c>
      <c r="AA60" s="197">
        <v>22</v>
      </c>
      <c r="AB60" s="197">
        <v>0</v>
      </c>
      <c r="AC60" s="197">
        <v>3.22</v>
      </c>
      <c r="AD60" s="197">
        <v>0</v>
      </c>
      <c r="AE60" s="197">
        <v>0</v>
      </c>
      <c r="AF60" s="197">
        <v>0</v>
      </c>
      <c r="AG60" s="197">
        <v>25.55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98.89</v>
      </c>
      <c r="L61" s="197">
        <v>6.51</v>
      </c>
      <c r="M61" s="197">
        <v>0</v>
      </c>
      <c r="N61" s="197">
        <v>28.8</v>
      </c>
      <c r="O61" s="197">
        <v>48.37</v>
      </c>
      <c r="P61" s="197">
        <v>49.47</v>
      </c>
      <c r="Q61" s="197">
        <v>0.97</v>
      </c>
      <c r="R61" s="197">
        <v>1.94</v>
      </c>
      <c r="S61" s="197">
        <v>0.97</v>
      </c>
      <c r="T61" s="197">
        <v>0</v>
      </c>
      <c r="U61" s="197">
        <v>317.74</v>
      </c>
      <c r="V61" s="197">
        <v>0</v>
      </c>
      <c r="W61" s="197">
        <v>0</v>
      </c>
      <c r="X61" s="197">
        <v>35.97</v>
      </c>
      <c r="Y61" s="197">
        <v>0</v>
      </c>
      <c r="Z61" s="197">
        <v>65.989999999999995</v>
      </c>
      <c r="AA61" s="197">
        <v>22</v>
      </c>
      <c r="AB61" s="197">
        <v>0</v>
      </c>
      <c r="AC61" s="197">
        <v>4.87</v>
      </c>
      <c r="AD61" s="197">
        <v>0</v>
      </c>
      <c r="AE61" s="197">
        <v>0</v>
      </c>
      <c r="AF61" s="197">
        <v>0</v>
      </c>
      <c r="AG61" s="197">
        <v>25.55</v>
      </c>
      <c r="AH61" s="197">
        <v>0</v>
      </c>
      <c r="AI61" s="197">
        <v>0</v>
      </c>
      <c r="AJ61" s="197">
        <v>0</v>
      </c>
      <c r="AK61" s="197">
        <v>49.11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98.89</v>
      </c>
      <c r="L62" s="197">
        <v>6.51</v>
      </c>
      <c r="M62" s="197">
        <v>0</v>
      </c>
      <c r="N62" s="197">
        <v>28.8</v>
      </c>
      <c r="O62" s="197">
        <v>48.37</v>
      </c>
      <c r="P62" s="197">
        <v>49.47</v>
      </c>
      <c r="Q62" s="197">
        <v>0.97</v>
      </c>
      <c r="R62" s="197">
        <v>1.94</v>
      </c>
      <c r="S62" s="197">
        <v>0.97</v>
      </c>
      <c r="T62" s="197">
        <v>0</v>
      </c>
      <c r="U62" s="197">
        <v>317.74</v>
      </c>
      <c r="V62" s="197">
        <v>0</v>
      </c>
      <c r="W62" s="197">
        <v>0</v>
      </c>
      <c r="X62" s="197">
        <v>35.97</v>
      </c>
      <c r="Y62" s="197">
        <v>0</v>
      </c>
      <c r="Z62" s="197">
        <v>65.989999999999995</v>
      </c>
      <c r="AA62" s="197">
        <v>22</v>
      </c>
      <c r="AB62" s="197">
        <v>0</v>
      </c>
      <c r="AC62" s="197">
        <v>4.87</v>
      </c>
      <c r="AD62" s="197">
        <v>0</v>
      </c>
      <c r="AE62" s="197">
        <v>0</v>
      </c>
      <c r="AF62" s="197">
        <v>0</v>
      </c>
      <c r="AG62" s="197">
        <v>25.07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158.44</v>
      </c>
      <c r="L63" s="197">
        <v>6.25</v>
      </c>
      <c r="M63" s="197">
        <v>0</v>
      </c>
      <c r="N63" s="197">
        <v>28.8</v>
      </c>
      <c r="O63" s="197">
        <v>48.37</v>
      </c>
      <c r="P63" s="197">
        <v>49.47</v>
      </c>
      <c r="Q63" s="197">
        <v>0.97</v>
      </c>
      <c r="R63" s="197">
        <v>1.94</v>
      </c>
      <c r="S63" s="197">
        <v>0.97</v>
      </c>
      <c r="T63" s="197">
        <v>0</v>
      </c>
      <c r="U63" s="197">
        <v>317.74</v>
      </c>
      <c r="V63" s="197">
        <v>0</v>
      </c>
      <c r="W63" s="197">
        <v>0</v>
      </c>
      <c r="X63" s="197">
        <v>35.97</v>
      </c>
      <c r="Y63" s="197">
        <v>0</v>
      </c>
      <c r="Z63" s="197">
        <v>65.989999999999995</v>
      </c>
      <c r="AA63" s="197">
        <v>22</v>
      </c>
      <c r="AB63" s="197">
        <v>0</v>
      </c>
      <c r="AC63" s="197">
        <v>4.87</v>
      </c>
      <c r="AD63" s="197">
        <v>0</v>
      </c>
      <c r="AE63" s="197">
        <v>0</v>
      </c>
      <c r="AF63" s="197">
        <v>0</v>
      </c>
      <c r="AG63" s="197">
        <v>25.07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158.44</v>
      </c>
      <c r="L64" s="197">
        <v>6.25</v>
      </c>
      <c r="M64" s="197">
        <v>0</v>
      </c>
      <c r="N64" s="197">
        <v>28.8</v>
      </c>
      <c r="O64" s="197">
        <v>48.37</v>
      </c>
      <c r="P64" s="197">
        <v>49.47</v>
      </c>
      <c r="Q64" s="197">
        <v>0.97</v>
      </c>
      <c r="R64" s="197">
        <v>1.94</v>
      </c>
      <c r="S64" s="197">
        <v>0.97</v>
      </c>
      <c r="T64" s="197">
        <v>0</v>
      </c>
      <c r="U64" s="197">
        <v>317.74</v>
      </c>
      <c r="V64" s="197">
        <v>0</v>
      </c>
      <c r="W64" s="197">
        <v>0</v>
      </c>
      <c r="X64" s="197">
        <v>35.97</v>
      </c>
      <c r="Y64" s="197">
        <v>0</v>
      </c>
      <c r="Z64" s="197">
        <v>65.989999999999995</v>
      </c>
      <c r="AA64" s="197">
        <v>22</v>
      </c>
      <c r="AB64" s="197">
        <v>0</v>
      </c>
      <c r="AC64" s="197">
        <v>4.87</v>
      </c>
      <c r="AD64" s="197">
        <v>0</v>
      </c>
      <c r="AE64" s="197">
        <v>0</v>
      </c>
      <c r="AF64" s="197">
        <v>0</v>
      </c>
      <c r="AG64" s="197">
        <v>24.75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158.44</v>
      </c>
      <c r="L65" s="197">
        <v>41.28</v>
      </c>
      <c r="M65" s="197">
        <v>0</v>
      </c>
      <c r="N65" s="197">
        <v>28.8</v>
      </c>
      <c r="O65" s="197">
        <v>48.37</v>
      </c>
      <c r="P65" s="197">
        <v>49.47</v>
      </c>
      <c r="Q65" s="197">
        <v>5.32</v>
      </c>
      <c r="R65" s="197">
        <v>10.34</v>
      </c>
      <c r="S65" s="197">
        <v>6.43</v>
      </c>
      <c r="T65" s="197">
        <v>0</v>
      </c>
      <c r="U65" s="197">
        <v>317.74</v>
      </c>
      <c r="V65" s="197">
        <v>0</v>
      </c>
      <c r="W65" s="197">
        <v>0</v>
      </c>
      <c r="X65" s="197">
        <v>35.97</v>
      </c>
      <c r="Y65" s="197">
        <v>0</v>
      </c>
      <c r="Z65" s="197">
        <v>65.989999999999995</v>
      </c>
      <c r="AA65" s="197">
        <v>22</v>
      </c>
      <c r="AB65" s="197">
        <v>0</v>
      </c>
      <c r="AC65" s="197">
        <v>4.87</v>
      </c>
      <c r="AD65" s="197">
        <v>0</v>
      </c>
      <c r="AE65" s="197">
        <v>0</v>
      </c>
      <c r="AF65" s="197">
        <v>0</v>
      </c>
      <c r="AG65" s="197">
        <v>25.55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158.44</v>
      </c>
      <c r="L66" s="197">
        <v>41.28</v>
      </c>
      <c r="M66" s="197">
        <v>0</v>
      </c>
      <c r="N66" s="197">
        <v>28.8</v>
      </c>
      <c r="O66" s="197">
        <v>48.37</v>
      </c>
      <c r="P66" s="197">
        <v>49.47</v>
      </c>
      <c r="Q66" s="197">
        <v>5.32</v>
      </c>
      <c r="R66" s="197">
        <v>10.34</v>
      </c>
      <c r="S66" s="197">
        <v>6.43</v>
      </c>
      <c r="T66" s="197">
        <v>0</v>
      </c>
      <c r="U66" s="197">
        <v>317.74</v>
      </c>
      <c r="V66" s="197">
        <v>0</v>
      </c>
      <c r="W66" s="197">
        <v>0</v>
      </c>
      <c r="X66" s="197">
        <v>35.97</v>
      </c>
      <c r="Y66" s="197">
        <v>0</v>
      </c>
      <c r="Z66" s="197">
        <v>65.989999999999995</v>
      </c>
      <c r="AA66" s="197">
        <v>22</v>
      </c>
      <c r="AB66" s="197">
        <v>0</v>
      </c>
      <c r="AC66" s="197">
        <v>3.22</v>
      </c>
      <c r="AD66" s="197">
        <v>0</v>
      </c>
      <c r="AE66" s="197">
        <v>0</v>
      </c>
      <c r="AF66" s="197">
        <v>0</v>
      </c>
      <c r="AG66" s="197">
        <v>24.91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158.44</v>
      </c>
      <c r="L67" s="197">
        <v>41.28</v>
      </c>
      <c r="M67" s="197">
        <v>0</v>
      </c>
      <c r="N67" s="197">
        <v>28.8</v>
      </c>
      <c r="O67" s="197">
        <v>48.37</v>
      </c>
      <c r="P67" s="197">
        <v>49.47</v>
      </c>
      <c r="Q67" s="197">
        <v>5.32</v>
      </c>
      <c r="R67" s="197">
        <v>10.34</v>
      </c>
      <c r="S67" s="197">
        <v>6.43</v>
      </c>
      <c r="T67" s="197">
        <v>0</v>
      </c>
      <c r="U67" s="197">
        <v>317.74</v>
      </c>
      <c r="V67" s="197">
        <v>0</v>
      </c>
      <c r="W67" s="197">
        <v>0</v>
      </c>
      <c r="X67" s="197">
        <v>35.97</v>
      </c>
      <c r="Y67" s="197">
        <v>0</v>
      </c>
      <c r="Z67" s="197">
        <v>65.989999999999995</v>
      </c>
      <c r="AA67" s="197">
        <v>22</v>
      </c>
      <c r="AB67" s="197">
        <v>0</v>
      </c>
      <c r="AC67" s="197">
        <v>4.87</v>
      </c>
      <c r="AD67" s="197">
        <v>0</v>
      </c>
      <c r="AE67" s="197">
        <v>0</v>
      </c>
      <c r="AF67" s="197">
        <v>0</v>
      </c>
      <c r="AG67" s="197">
        <v>24.91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158.44</v>
      </c>
      <c r="L68" s="197">
        <v>40.72</v>
      </c>
      <c r="M68" s="197">
        <v>0</v>
      </c>
      <c r="N68" s="197">
        <v>28.8</v>
      </c>
      <c r="O68" s="197">
        <v>48.37</v>
      </c>
      <c r="P68" s="197">
        <v>49.47</v>
      </c>
      <c r="Q68" s="197">
        <v>5.32</v>
      </c>
      <c r="R68" s="197">
        <v>10.34</v>
      </c>
      <c r="S68" s="197">
        <v>6.43</v>
      </c>
      <c r="T68" s="197">
        <v>0</v>
      </c>
      <c r="U68" s="197">
        <v>317.74</v>
      </c>
      <c r="V68" s="197">
        <v>0</v>
      </c>
      <c r="W68" s="197">
        <v>0</v>
      </c>
      <c r="X68" s="197">
        <v>35.97</v>
      </c>
      <c r="Y68" s="197">
        <v>0</v>
      </c>
      <c r="Z68" s="197">
        <v>65.989999999999995</v>
      </c>
      <c r="AA68" s="197">
        <v>22</v>
      </c>
      <c r="AB68" s="197">
        <v>0</v>
      </c>
      <c r="AC68" s="197">
        <v>4.87</v>
      </c>
      <c r="AD68" s="197">
        <v>0</v>
      </c>
      <c r="AE68" s="197">
        <v>0</v>
      </c>
      <c r="AF68" s="197">
        <v>0</v>
      </c>
      <c r="AG68" s="197">
        <v>24.91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17.84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158.44</v>
      </c>
      <c r="L69" s="197">
        <v>40.72</v>
      </c>
      <c r="M69" s="197">
        <v>0</v>
      </c>
      <c r="N69" s="197">
        <v>28.8</v>
      </c>
      <c r="O69" s="197">
        <v>48.37</v>
      </c>
      <c r="P69" s="197">
        <v>49.47</v>
      </c>
      <c r="Q69" s="197">
        <v>5.32</v>
      </c>
      <c r="R69" s="197">
        <v>10.34</v>
      </c>
      <c r="S69" s="197">
        <v>6.43</v>
      </c>
      <c r="T69" s="197">
        <v>0</v>
      </c>
      <c r="U69" s="197">
        <v>317.74</v>
      </c>
      <c r="V69" s="197">
        <v>0</v>
      </c>
      <c r="W69" s="197">
        <v>0</v>
      </c>
      <c r="X69" s="197">
        <v>35.97</v>
      </c>
      <c r="Y69" s="197">
        <v>0</v>
      </c>
      <c r="Z69" s="197">
        <v>65.989999999999995</v>
      </c>
      <c r="AA69" s="197">
        <v>22</v>
      </c>
      <c r="AB69" s="197">
        <v>0</v>
      </c>
      <c r="AC69" s="197">
        <v>12.16</v>
      </c>
      <c r="AD69" s="197">
        <v>0</v>
      </c>
      <c r="AE69" s="197">
        <v>0</v>
      </c>
      <c r="AF69" s="197">
        <v>0</v>
      </c>
      <c r="AG69" s="197">
        <v>24.91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9.48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158.44</v>
      </c>
      <c r="L70" s="197">
        <v>40.72</v>
      </c>
      <c r="M70" s="197">
        <v>0</v>
      </c>
      <c r="N70" s="197">
        <v>28.8</v>
      </c>
      <c r="O70" s="197">
        <v>48.37</v>
      </c>
      <c r="P70" s="197">
        <v>49.47</v>
      </c>
      <c r="Q70" s="197">
        <v>5.32</v>
      </c>
      <c r="R70" s="197">
        <v>10.34</v>
      </c>
      <c r="S70" s="197">
        <v>6.43</v>
      </c>
      <c r="T70" s="197">
        <v>0</v>
      </c>
      <c r="U70" s="197">
        <v>317.74</v>
      </c>
      <c r="V70" s="197">
        <v>0</v>
      </c>
      <c r="W70" s="197">
        <v>0</v>
      </c>
      <c r="X70" s="197">
        <v>35.97</v>
      </c>
      <c r="Y70" s="197">
        <v>0</v>
      </c>
      <c r="Z70" s="197">
        <v>65.989999999999995</v>
      </c>
      <c r="AA70" s="197">
        <v>22</v>
      </c>
      <c r="AB70" s="197">
        <v>0</v>
      </c>
      <c r="AC70" s="197">
        <v>12.16</v>
      </c>
      <c r="AD70" s="197">
        <v>0</v>
      </c>
      <c r="AE70" s="197">
        <v>0</v>
      </c>
      <c r="AF70" s="197">
        <v>0</v>
      </c>
      <c r="AG70" s="197">
        <v>24.91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4.1399999999999997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158.44</v>
      </c>
      <c r="L71" s="197">
        <v>40.72</v>
      </c>
      <c r="M71" s="197">
        <v>0</v>
      </c>
      <c r="N71" s="197">
        <v>28.8</v>
      </c>
      <c r="O71" s="197">
        <v>48.37</v>
      </c>
      <c r="P71" s="197">
        <v>49.47</v>
      </c>
      <c r="Q71" s="197">
        <v>5.32</v>
      </c>
      <c r="R71" s="197">
        <v>10.34</v>
      </c>
      <c r="S71" s="197">
        <v>6.43</v>
      </c>
      <c r="T71" s="197">
        <v>0</v>
      </c>
      <c r="U71" s="197">
        <v>317.74</v>
      </c>
      <c r="V71" s="197">
        <v>0</v>
      </c>
      <c r="W71" s="197">
        <v>0</v>
      </c>
      <c r="X71" s="197">
        <v>35.97</v>
      </c>
      <c r="Y71" s="197">
        <v>0</v>
      </c>
      <c r="Z71" s="197">
        <v>65.989999999999995</v>
      </c>
      <c r="AA71" s="197">
        <v>22</v>
      </c>
      <c r="AB71" s="197">
        <v>0</v>
      </c>
      <c r="AC71" s="197">
        <v>7.24</v>
      </c>
      <c r="AD71" s="197">
        <v>0</v>
      </c>
      <c r="AE71" s="197">
        <v>0</v>
      </c>
      <c r="AF71" s="197">
        <v>0</v>
      </c>
      <c r="AG71" s="197">
        <v>24.91</v>
      </c>
      <c r="AH71" s="197">
        <v>0</v>
      </c>
      <c r="AI71" s="197">
        <v>0</v>
      </c>
      <c r="AJ71" s="197">
        <v>0</v>
      </c>
      <c r="AK71" s="197">
        <v>0</v>
      </c>
      <c r="AL71" s="197">
        <v>20.28</v>
      </c>
      <c r="AM71" s="197">
        <v>0</v>
      </c>
      <c r="AN71" s="197">
        <v>0</v>
      </c>
      <c r="AO71" s="197">
        <v>0</v>
      </c>
      <c r="AP71" s="197">
        <v>0</v>
      </c>
      <c r="AQ71" s="197">
        <v>0.83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158.44</v>
      </c>
      <c r="L72" s="197">
        <v>40.72</v>
      </c>
      <c r="M72" s="197">
        <v>0</v>
      </c>
      <c r="N72" s="197">
        <v>28.8</v>
      </c>
      <c r="O72" s="197">
        <v>48.37</v>
      </c>
      <c r="P72" s="197">
        <v>49.47</v>
      </c>
      <c r="Q72" s="197">
        <v>5.32</v>
      </c>
      <c r="R72" s="197">
        <v>10.34</v>
      </c>
      <c r="S72" s="197">
        <v>6.43</v>
      </c>
      <c r="T72" s="197">
        <v>0</v>
      </c>
      <c r="U72" s="197">
        <v>317.74</v>
      </c>
      <c r="V72" s="197">
        <v>0</v>
      </c>
      <c r="W72" s="197">
        <v>0</v>
      </c>
      <c r="X72" s="197">
        <v>35.97</v>
      </c>
      <c r="Y72" s="197">
        <v>0</v>
      </c>
      <c r="Z72" s="197">
        <v>65.989999999999995</v>
      </c>
      <c r="AA72" s="197">
        <v>22</v>
      </c>
      <c r="AB72" s="197">
        <v>0</v>
      </c>
      <c r="AC72" s="197">
        <v>7.24</v>
      </c>
      <c r="AD72" s="197">
        <v>0</v>
      </c>
      <c r="AE72" s="197">
        <v>0</v>
      </c>
      <c r="AF72" s="197">
        <v>0</v>
      </c>
      <c r="AG72" s="197">
        <v>24.91</v>
      </c>
      <c r="AH72" s="197">
        <v>0</v>
      </c>
      <c r="AI72" s="197">
        <v>0</v>
      </c>
      <c r="AJ72" s="197">
        <v>0</v>
      </c>
      <c r="AK72" s="197">
        <v>0</v>
      </c>
      <c r="AL72" s="197">
        <v>20.28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158.44</v>
      </c>
      <c r="L73" s="197">
        <v>40.72</v>
      </c>
      <c r="M73" s="197">
        <v>0</v>
      </c>
      <c r="N73" s="197">
        <v>28.8</v>
      </c>
      <c r="O73" s="197">
        <v>48.37</v>
      </c>
      <c r="P73" s="197">
        <v>49.47</v>
      </c>
      <c r="Q73" s="197">
        <v>5.32</v>
      </c>
      <c r="R73" s="197">
        <v>10.34</v>
      </c>
      <c r="S73" s="197">
        <v>6.43</v>
      </c>
      <c r="T73" s="197">
        <v>0</v>
      </c>
      <c r="U73" s="197">
        <v>317.74</v>
      </c>
      <c r="V73" s="197">
        <v>0</v>
      </c>
      <c r="W73" s="197">
        <v>0</v>
      </c>
      <c r="X73" s="197">
        <v>35.97</v>
      </c>
      <c r="Y73" s="197">
        <v>0</v>
      </c>
      <c r="Z73" s="197">
        <v>65.989999999999995</v>
      </c>
      <c r="AA73" s="197">
        <v>22</v>
      </c>
      <c r="AB73" s="197">
        <v>0</v>
      </c>
      <c r="AC73" s="197">
        <v>7.24</v>
      </c>
      <c r="AD73" s="197">
        <v>0</v>
      </c>
      <c r="AE73" s="197">
        <v>0</v>
      </c>
      <c r="AF73" s="197">
        <v>0</v>
      </c>
      <c r="AG73" s="197">
        <v>24.91</v>
      </c>
      <c r="AH73" s="197">
        <v>0</v>
      </c>
      <c r="AI73" s="197">
        <v>0</v>
      </c>
      <c r="AJ73" s="197">
        <v>0</v>
      </c>
      <c r="AK73" s="197">
        <v>0</v>
      </c>
      <c r="AL73" s="197">
        <v>20.28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158.44</v>
      </c>
      <c r="L74" s="197">
        <v>40.72</v>
      </c>
      <c r="M74" s="197">
        <v>0</v>
      </c>
      <c r="N74" s="197">
        <v>28.8</v>
      </c>
      <c r="O74" s="197">
        <v>48.37</v>
      </c>
      <c r="P74" s="197">
        <v>49.47</v>
      </c>
      <c r="Q74" s="197">
        <v>5.32</v>
      </c>
      <c r="R74" s="197">
        <v>10.34</v>
      </c>
      <c r="S74" s="197">
        <v>6.43</v>
      </c>
      <c r="T74" s="197">
        <v>0</v>
      </c>
      <c r="U74" s="197">
        <v>317.74</v>
      </c>
      <c r="V74" s="197">
        <v>0</v>
      </c>
      <c r="W74" s="197">
        <v>0</v>
      </c>
      <c r="X74" s="197">
        <v>35.97</v>
      </c>
      <c r="Y74" s="197">
        <v>0</v>
      </c>
      <c r="Z74" s="197">
        <v>65.989999999999995</v>
      </c>
      <c r="AA74" s="197">
        <v>22</v>
      </c>
      <c r="AB74" s="197">
        <v>0</v>
      </c>
      <c r="AC74" s="197">
        <v>7.24</v>
      </c>
      <c r="AD74" s="197">
        <v>0</v>
      </c>
      <c r="AE74" s="197">
        <v>0</v>
      </c>
      <c r="AF74" s="197">
        <v>0</v>
      </c>
      <c r="AG74" s="197">
        <v>24.91</v>
      </c>
      <c r="AH74" s="197">
        <v>0</v>
      </c>
      <c r="AI74" s="197">
        <v>0</v>
      </c>
      <c r="AJ74" s="197">
        <v>0</v>
      </c>
      <c r="AK74" s="197">
        <v>0</v>
      </c>
      <c r="AL74" s="197">
        <v>20.28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158.44</v>
      </c>
      <c r="L75" s="197">
        <v>40.72</v>
      </c>
      <c r="M75" s="197">
        <v>0</v>
      </c>
      <c r="N75" s="197">
        <v>28.8</v>
      </c>
      <c r="O75" s="197">
        <v>48.37</v>
      </c>
      <c r="P75" s="197">
        <v>49.47</v>
      </c>
      <c r="Q75" s="197">
        <v>5.32</v>
      </c>
      <c r="R75" s="197">
        <v>10.34</v>
      </c>
      <c r="S75" s="197">
        <v>6.43</v>
      </c>
      <c r="T75" s="197">
        <v>0</v>
      </c>
      <c r="U75" s="197">
        <v>317.74</v>
      </c>
      <c r="V75" s="197">
        <v>0</v>
      </c>
      <c r="W75" s="197">
        <v>0</v>
      </c>
      <c r="X75" s="197">
        <v>35.97</v>
      </c>
      <c r="Y75" s="197">
        <v>0</v>
      </c>
      <c r="Z75" s="197">
        <v>65.989999999999995</v>
      </c>
      <c r="AA75" s="197">
        <v>22</v>
      </c>
      <c r="AB75" s="197">
        <v>0</v>
      </c>
      <c r="AC75" s="197">
        <v>7.24</v>
      </c>
      <c r="AD75" s="197">
        <v>0</v>
      </c>
      <c r="AE75" s="197">
        <v>0</v>
      </c>
      <c r="AF75" s="197">
        <v>0</v>
      </c>
      <c r="AG75" s="197">
        <v>25.39</v>
      </c>
      <c r="AH75" s="197">
        <v>0</v>
      </c>
      <c r="AI75" s="197">
        <v>0</v>
      </c>
      <c r="AJ75" s="197">
        <v>0</v>
      </c>
      <c r="AK75" s="197">
        <v>0</v>
      </c>
      <c r="AL75" s="197">
        <v>20.28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158.44</v>
      </c>
      <c r="L76" s="197">
        <v>40.72</v>
      </c>
      <c r="M76" s="197">
        <v>0</v>
      </c>
      <c r="N76" s="197">
        <v>28.8</v>
      </c>
      <c r="O76" s="197">
        <v>48.37</v>
      </c>
      <c r="P76" s="197">
        <v>49.47</v>
      </c>
      <c r="Q76" s="197">
        <v>5.32</v>
      </c>
      <c r="R76" s="197">
        <v>10.34</v>
      </c>
      <c r="S76" s="197">
        <v>6.43</v>
      </c>
      <c r="T76" s="197">
        <v>0</v>
      </c>
      <c r="U76" s="197">
        <v>317.74</v>
      </c>
      <c r="V76" s="197">
        <v>0</v>
      </c>
      <c r="W76" s="197">
        <v>0</v>
      </c>
      <c r="X76" s="197">
        <v>35.97</v>
      </c>
      <c r="Y76" s="197">
        <v>0</v>
      </c>
      <c r="Z76" s="197">
        <v>65.989999999999995</v>
      </c>
      <c r="AA76" s="197">
        <v>22</v>
      </c>
      <c r="AB76" s="197">
        <v>0</v>
      </c>
      <c r="AC76" s="197">
        <v>7.24</v>
      </c>
      <c r="AD76" s="197">
        <v>0</v>
      </c>
      <c r="AE76" s="197">
        <v>0</v>
      </c>
      <c r="AF76" s="197">
        <v>0</v>
      </c>
      <c r="AG76" s="197">
        <v>25.39</v>
      </c>
      <c r="AH76" s="197">
        <v>0</v>
      </c>
      <c r="AI76" s="197">
        <v>0</v>
      </c>
      <c r="AJ76" s="197">
        <v>0</v>
      </c>
      <c r="AK76" s="197">
        <v>0</v>
      </c>
      <c r="AL76" s="197">
        <v>20.28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158.44</v>
      </c>
      <c r="L77" s="197">
        <v>40.72</v>
      </c>
      <c r="M77" s="197">
        <v>0</v>
      </c>
      <c r="N77" s="197">
        <v>28.8</v>
      </c>
      <c r="O77" s="197">
        <v>48.37</v>
      </c>
      <c r="P77" s="197">
        <v>49.47</v>
      </c>
      <c r="Q77" s="197">
        <v>5.32</v>
      </c>
      <c r="R77" s="197">
        <v>10.34</v>
      </c>
      <c r="S77" s="197">
        <v>6.43</v>
      </c>
      <c r="T77" s="197">
        <v>0</v>
      </c>
      <c r="U77" s="197">
        <v>317.74</v>
      </c>
      <c r="V77" s="197">
        <v>0</v>
      </c>
      <c r="W77" s="197">
        <v>0</v>
      </c>
      <c r="X77" s="197">
        <v>35.97</v>
      </c>
      <c r="Y77" s="197">
        <v>0</v>
      </c>
      <c r="Z77" s="197">
        <v>65.989999999999995</v>
      </c>
      <c r="AA77" s="197">
        <v>22</v>
      </c>
      <c r="AB77" s="197">
        <v>0</v>
      </c>
      <c r="AC77" s="197">
        <v>7.24</v>
      </c>
      <c r="AD77" s="197">
        <v>0</v>
      </c>
      <c r="AE77" s="197">
        <v>0</v>
      </c>
      <c r="AF77" s="197">
        <v>0</v>
      </c>
      <c r="AG77" s="197">
        <v>25.39</v>
      </c>
      <c r="AH77" s="197">
        <v>0</v>
      </c>
      <c r="AI77" s="197">
        <v>0</v>
      </c>
      <c r="AJ77" s="197">
        <v>0</v>
      </c>
      <c r="AK77" s="197">
        <v>49.27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158.44</v>
      </c>
      <c r="L78" s="197">
        <v>40.72</v>
      </c>
      <c r="M78" s="197">
        <v>0</v>
      </c>
      <c r="N78" s="197">
        <v>28.8</v>
      </c>
      <c r="O78" s="197">
        <v>48.37</v>
      </c>
      <c r="P78" s="197">
        <v>49.47</v>
      </c>
      <c r="Q78" s="197">
        <v>5.32</v>
      </c>
      <c r="R78" s="197">
        <v>10.34</v>
      </c>
      <c r="S78" s="197">
        <v>6.43</v>
      </c>
      <c r="T78" s="197">
        <v>0</v>
      </c>
      <c r="U78" s="197">
        <v>317.74</v>
      </c>
      <c r="V78" s="197">
        <v>0</v>
      </c>
      <c r="W78" s="197">
        <v>0</v>
      </c>
      <c r="X78" s="197">
        <v>35.97</v>
      </c>
      <c r="Y78" s="197">
        <v>0</v>
      </c>
      <c r="Z78" s="197">
        <v>65.989999999999995</v>
      </c>
      <c r="AA78" s="197">
        <v>22</v>
      </c>
      <c r="AB78" s="197">
        <v>0</v>
      </c>
      <c r="AC78" s="197">
        <v>7.24</v>
      </c>
      <c r="AD78" s="197">
        <v>0</v>
      </c>
      <c r="AE78" s="197">
        <v>0</v>
      </c>
      <c r="AF78" s="197">
        <v>0</v>
      </c>
      <c r="AG78" s="197">
        <v>25.39</v>
      </c>
      <c r="AH78" s="197">
        <v>0</v>
      </c>
      <c r="AI78" s="197">
        <v>0</v>
      </c>
      <c r="AJ78" s="197">
        <v>0</v>
      </c>
      <c r="AK78" s="197">
        <v>49.11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158.44</v>
      </c>
      <c r="L79" s="197">
        <v>42.24</v>
      </c>
      <c r="M79" s="197">
        <v>0</v>
      </c>
      <c r="N79" s="197">
        <v>28.8</v>
      </c>
      <c r="O79" s="197">
        <v>48.37</v>
      </c>
      <c r="P79" s="197">
        <v>49.47</v>
      </c>
      <c r="Q79" s="197">
        <v>5.32</v>
      </c>
      <c r="R79" s="197">
        <v>10.34</v>
      </c>
      <c r="S79" s="197">
        <v>6.43</v>
      </c>
      <c r="T79" s="197">
        <v>0</v>
      </c>
      <c r="U79" s="197">
        <v>317.74</v>
      </c>
      <c r="V79" s="197">
        <v>0</v>
      </c>
      <c r="W79" s="197">
        <v>0</v>
      </c>
      <c r="X79" s="197">
        <v>35.97</v>
      </c>
      <c r="Y79" s="197">
        <v>0</v>
      </c>
      <c r="Z79" s="197">
        <v>65.989999999999995</v>
      </c>
      <c r="AA79" s="197">
        <v>22</v>
      </c>
      <c r="AB79" s="197">
        <v>0</v>
      </c>
      <c r="AC79" s="197">
        <v>4.99</v>
      </c>
      <c r="AD79" s="197">
        <v>0</v>
      </c>
      <c r="AE79" s="197">
        <v>0</v>
      </c>
      <c r="AF79" s="197">
        <v>0</v>
      </c>
      <c r="AG79" s="197">
        <v>26.35</v>
      </c>
      <c r="AH79" s="197">
        <v>0</v>
      </c>
      <c r="AI79" s="197">
        <v>0</v>
      </c>
      <c r="AJ79" s="197">
        <v>0</v>
      </c>
      <c r="AK79" s="197">
        <v>47.7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158.44</v>
      </c>
      <c r="L80" s="197">
        <v>42.24</v>
      </c>
      <c r="M80" s="197">
        <v>0</v>
      </c>
      <c r="N80" s="197">
        <v>28.8</v>
      </c>
      <c r="O80" s="197">
        <v>48.37</v>
      </c>
      <c r="P80" s="197">
        <v>49.47</v>
      </c>
      <c r="Q80" s="197">
        <v>5.32</v>
      </c>
      <c r="R80" s="197">
        <v>10.34</v>
      </c>
      <c r="S80" s="197">
        <v>6.43</v>
      </c>
      <c r="T80" s="197">
        <v>0</v>
      </c>
      <c r="U80" s="197">
        <v>317.74</v>
      </c>
      <c r="V80" s="197">
        <v>0</v>
      </c>
      <c r="W80" s="197">
        <v>0</v>
      </c>
      <c r="X80" s="197">
        <v>35.97</v>
      </c>
      <c r="Y80" s="197">
        <v>0</v>
      </c>
      <c r="Z80" s="197">
        <v>65.989999999999995</v>
      </c>
      <c r="AA80" s="197">
        <v>22</v>
      </c>
      <c r="AB80" s="197">
        <v>0</v>
      </c>
      <c r="AC80" s="197">
        <v>4.99</v>
      </c>
      <c r="AD80" s="197">
        <v>0</v>
      </c>
      <c r="AE80" s="197">
        <v>0</v>
      </c>
      <c r="AF80" s="197">
        <v>0</v>
      </c>
      <c r="AG80" s="197">
        <v>26.35</v>
      </c>
      <c r="AH80" s="197">
        <v>0</v>
      </c>
      <c r="AI80" s="197">
        <v>0</v>
      </c>
      <c r="AJ80" s="197">
        <v>0</v>
      </c>
      <c r="AK80" s="197">
        <v>48.63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158.44</v>
      </c>
      <c r="L81" s="197">
        <v>42.24</v>
      </c>
      <c r="M81" s="197">
        <v>0</v>
      </c>
      <c r="N81" s="197">
        <v>28.8</v>
      </c>
      <c r="O81" s="197">
        <v>48.37</v>
      </c>
      <c r="P81" s="197">
        <v>49.47</v>
      </c>
      <c r="Q81" s="197">
        <v>5.32</v>
      </c>
      <c r="R81" s="197">
        <v>10.34</v>
      </c>
      <c r="S81" s="197">
        <v>6.43</v>
      </c>
      <c r="T81" s="197">
        <v>0</v>
      </c>
      <c r="U81" s="197">
        <v>317.74</v>
      </c>
      <c r="V81" s="197">
        <v>0</v>
      </c>
      <c r="W81" s="197">
        <v>0</v>
      </c>
      <c r="X81" s="197">
        <v>35.97</v>
      </c>
      <c r="Y81" s="197">
        <v>0</v>
      </c>
      <c r="Z81" s="197">
        <v>65.989999999999995</v>
      </c>
      <c r="AA81" s="197">
        <v>22</v>
      </c>
      <c r="AB81" s="197">
        <v>0</v>
      </c>
      <c r="AC81" s="197">
        <v>4.99</v>
      </c>
      <c r="AD81" s="197">
        <v>0</v>
      </c>
      <c r="AE81" s="197">
        <v>0</v>
      </c>
      <c r="AF81" s="197">
        <v>0</v>
      </c>
      <c r="AG81" s="197">
        <v>25.39</v>
      </c>
      <c r="AH81" s="197">
        <v>0</v>
      </c>
      <c r="AI81" s="197">
        <v>0</v>
      </c>
      <c r="AJ81" s="197">
        <v>0</v>
      </c>
      <c r="AK81" s="197">
        <v>48.47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158.44</v>
      </c>
      <c r="L82" s="197">
        <v>42.24</v>
      </c>
      <c r="M82" s="197">
        <v>0</v>
      </c>
      <c r="N82" s="197">
        <v>28.8</v>
      </c>
      <c r="O82" s="197">
        <v>48.37</v>
      </c>
      <c r="P82" s="197">
        <v>49.47</v>
      </c>
      <c r="Q82" s="197">
        <v>5.32</v>
      </c>
      <c r="R82" s="197">
        <v>10.34</v>
      </c>
      <c r="S82" s="197">
        <v>6.43</v>
      </c>
      <c r="T82" s="197">
        <v>0</v>
      </c>
      <c r="U82" s="197">
        <v>317.74</v>
      </c>
      <c r="V82" s="197">
        <v>0</v>
      </c>
      <c r="W82" s="197">
        <v>0</v>
      </c>
      <c r="X82" s="197">
        <v>35.97</v>
      </c>
      <c r="Y82" s="197">
        <v>0</v>
      </c>
      <c r="Z82" s="197">
        <v>65.989999999999995</v>
      </c>
      <c r="AA82" s="197">
        <v>22</v>
      </c>
      <c r="AB82" s="197">
        <v>0</v>
      </c>
      <c r="AC82" s="197">
        <v>4.99</v>
      </c>
      <c r="AD82" s="197">
        <v>0</v>
      </c>
      <c r="AE82" s="197">
        <v>0</v>
      </c>
      <c r="AF82" s="197">
        <v>0</v>
      </c>
      <c r="AG82" s="197">
        <v>26.35</v>
      </c>
      <c r="AH82" s="197">
        <v>0</v>
      </c>
      <c r="AI82" s="197">
        <v>0</v>
      </c>
      <c r="AJ82" s="197">
        <v>0</v>
      </c>
      <c r="AK82" s="197">
        <v>48.47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158.44</v>
      </c>
      <c r="L83" s="197">
        <v>42.24</v>
      </c>
      <c r="M83" s="197">
        <v>0</v>
      </c>
      <c r="N83" s="197">
        <v>28.8</v>
      </c>
      <c r="O83" s="197">
        <v>48.37</v>
      </c>
      <c r="P83" s="197">
        <v>49.47</v>
      </c>
      <c r="Q83" s="197">
        <v>5.32</v>
      </c>
      <c r="R83" s="197">
        <v>10.34</v>
      </c>
      <c r="S83" s="197">
        <v>6.43</v>
      </c>
      <c r="T83" s="197">
        <v>0</v>
      </c>
      <c r="U83" s="197">
        <v>317.74</v>
      </c>
      <c r="V83" s="197">
        <v>0</v>
      </c>
      <c r="W83" s="197">
        <v>0</v>
      </c>
      <c r="X83" s="197">
        <v>35.97</v>
      </c>
      <c r="Y83" s="197">
        <v>0</v>
      </c>
      <c r="Z83" s="197">
        <v>65.989999999999995</v>
      </c>
      <c r="AA83" s="197">
        <v>22</v>
      </c>
      <c r="AB83" s="197">
        <v>0</v>
      </c>
      <c r="AC83" s="197">
        <v>4.99</v>
      </c>
      <c r="AD83" s="197">
        <v>0</v>
      </c>
      <c r="AE83" s="197">
        <v>0</v>
      </c>
      <c r="AF83" s="197">
        <v>0</v>
      </c>
      <c r="AG83" s="197">
        <v>26.35</v>
      </c>
      <c r="AH83" s="197">
        <v>0</v>
      </c>
      <c r="AI83" s="197">
        <v>0</v>
      </c>
      <c r="AJ83" s="197">
        <v>0</v>
      </c>
      <c r="AK83" s="197">
        <v>0</v>
      </c>
      <c r="AL83" s="197">
        <v>20.28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158.44</v>
      </c>
      <c r="L84" s="197">
        <v>42.24</v>
      </c>
      <c r="M84" s="197">
        <v>0</v>
      </c>
      <c r="N84" s="197">
        <v>28.8</v>
      </c>
      <c r="O84" s="197">
        <v>48.37</v>
      </c>
      <c r="P84" s="197">
        <v>49.47</v>
      </c>
      <c r="Q84" s="197">
        <v>5.32</v>
      </c>
      <c r="R84" s="197">
        <v>10.34</v>
      </c>
      <c r="S84" s="197">
        <v>6.43</v>
      </c>
      <c r="T84" s="197">
        <v>0</v>
      </c>
      <c r="U84" s="197">
        <v>317.74</v>
      </c>
      <c r="V84" s="197">
        <v>0</v>
      </c>
      <c r="W84" s="197">
        <v>0</v>
      </c>
      <c r="X84" s="197">
        <v>35.97</v>
      </c>
      <c r="Y84" s="197">
        <v>0</v>
      </c>
      <c r="Z84" s="197">
        <v>65.989999999999995</v>
      </c>
      <c r="AA84" s="197">
        <v>22</v>
      </c>
      <c r="AB84" s="197">
        <v>0</v>
      </c>
      <c r="AC84" s="197">
        <v>12.48</v>
      </c>
      <c r="AD84" s="197">
        <v>0</v>
      </c>
      <c r="AE84" s="197">
        <v>0</v>
      </c>
      <c r="AF84" s="197">
        <v>0</v>
      </c>
      <c r="AG84" s="197">
        <v>26.35</v>
      </c>
      <c r="AH84" s="197">
        <v>0</v>
      </c>
      <c r="AI84" s="197">
        <v>0</v>
      </c>
      <c r="AJ84" s="197">
        <v>0</v>
      </c>
      <c r="AK84" s="197">
        <v>0</v>
      </c>
      <c r="AL84" s="197">
        <v>20.28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158.44</v>
      </c>
      <c r="L85" s="197">
        <v>42.24</v>
      </c>
      <c r="M85" s="197">
        <v>0</v>
      </c>
      <c r="N85" s="197">
        <v>28.8</v>
      </c>
      <c r="O85" s="197">
        <v>48.37</v>
      </c>
      <c r="P85" s="197">
        <v>49.47</v>
      </c>
      <c r="Q85" s="197">
        <v>5.32</v>
      </c>
      <c r="R85" s="197">
        <v>10.34</v>
      </c>
      <c r="S85" s="197">
        <v>6.43</v>
      </c>
      <c r="T85" s="197">
        <v>0</v>
      </c>
      <c r="U85" s="197">
        <v>317.74</v>
      </c>
      <c r="V85" s="197">
        <v>0</v>
      </c>
      <c r="W85" s="197">
        <v>0</v>
      </c>
      <c r="X85" s="197">
        <v>35.97</v>
      </c>
      <c r="Y85" s="197">
        <v>0</v>
      </c>
      <c r="Z85" s="197">
        <v>65.989999999999995</v>
      </c>
      <c r="AA85" s="197">
        <v>22</v>
      </c>
      <c r="AB85" s="197">
        <v>0</v>
      </c>
      <c r="AC85" s="197">
        <v>12.48</v>
      </c>
      <c r="AD85" s="197">
        <v>0</v>
      </c>
      <c r="AE85" s="197">
        <v>0</v>
      </c>
      <c r="AF85" s="197">
        <v>0</v>
      </c>
      <c r="AG85" s="197">
        <v>26.35</v>
      </c>
      <c r="AH85" s="197">
        <v>0</v>
      </c>
      <c r="AI85" s="197">
        <v>0</v>
      </c>
      <c r="AJ85" s="197">
        <v>0</v>
      </c>
      <c r="AK85" s="197">
        <v>0</v>
      </c>
      <c r="AL85" s="197">
        <v>20.28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158.44</v>
      </c>
      <c r="L86" s="197">
        <v>42.24</v>
      </c>
      <c r="M86" s="197">
        <v>0</v>
      </c>
      <c r="N86" s="197">
        <v>28.8</v>
      </c>
      <c r="O86" s="197">
        <v>48.37</v>
      </c>
      <c r="P86" s="197">
        <v>49.47</v>
      </c>
      <c r="Q86" s="197">
        <v>5.32</v>
      </c>
      <c r="R86" s="197">
        <v>10.34</v>
      </c>
      <c r="S86" s="197">
        <v>6.43</v>
      </c>
      <c r="T86" s="197">
        <v>0</v>
      </c>
      <c r="U86" s="197">
        <v>317.74</v>
      </c>
      <c r="V86" s="197">
        <v>0</v>
      </c>
      <c r="W86" s="197">
        <v>0</v>
      </c>
      <c r="X86" s="197">
        <v>35.97</v>
      </c>
      <c r="Y86" s="197">
        <v>0</v>
      </c>
      <c r="Z86" s="197">
        <v>65.989999999999995</v>
      </c>
      <c r="AA86" s="197">
        <v>22</v>
      </c>
      <c r="AB86" s="197">
        <v>0</v>
      </c>
      <c r="AC86" s="197">
        <v>12.48</v>
      </c>
      <c r="AD86" s="197">
        <v>0</v>
      </c>
      <c r="AE86" s="197">
        <v>0</v>
      </c>
      <c r="AF86" s="197">
        <v>0</v>
      </c>
      <c r="AG86" s="197">
        <v>26.35</v>
      </c>
      <c r="AH86" s="197">
        <v>0</v>
      </c>
      <c r="AI86" s="197">
        <v>0</v>
      </c>
      <c r="AJ86" s="197">
        <v>0</v>
      </c>
      <c r="AK86" s="197">
        <v>0</v>
      </c>
      <c r="AL86" s="197">
        <v>20.28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158.44</v>
      </c>
      <c r="L87" s="197">
        <v>42.24</v>
      </c>
      <c r="M87" s="197">
        <v>0</v>
      </c>
      <c r="N87" s="197">
        <v>28.8</v>
      </c>
      <c r="O87" s="197">
        <v>48.37</v>
      </c>
      <c r="P87" s="197">
        <v>49.47</v>
      </c>
      <c r="Q87" s="197">
        <v>5.32</v>
      </c>
      <c r="R87" s="197">
        <v>10.34</v>
      </c>
      <c r="S87" s="197">
        <v>6.43</v>
      </c>
      <c r="T87" s="197">
        <v>0</v>
      </c>
      <c r="U87" s="197">
        <v>317.74</v>
      </c>
      <c r="V87" s="197">
        <v>0</v>
      </c>
      <c r="W87" s="197">
        <v>0</v>
      </c>
      <c r="X87" s="197">
        <v>35.97</v>
      </c>
      <c r="Y87" s="197">
        <v>0</v>
      </c>
      <c r="Z87" s="197">
        <v>65.989999999999995</v>
      </c>
      <c r="AA87" s="197">
        <v>22</v>
      </c>
      <c r="AB87" s="197">
        <v>0</v>
      </c>
      <c r="AC87" s="197">
        <v>4.99</v>
      </c>
      <c r="AD87" s="197">
        <v>0</v>
      </c>
      <c r="AE87" s="197">
        <v>0</v>
      </c>
      <c r="AF87" s="197">
        <v>0</v>
      </c>
      <c r="AG87" s="197">
        <v>25.39</v>
      </c>
      <c r="AH87" s="197">
        <v>0</v>
      </c>
      <c r="AI87" s="197">
        <v>0</v>
      </c>
      <c r="AJ87" s="197">
        <v>0</v>
      </c>
      <c r="AK87" s="197">
        <v>0</v>
      </c>
      <c r="AL87" s="197">
        <v>20.28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139.21</v>
      </c>
      <c r="L88" s="197">
        <v>14.4</v>
      </c>
      <c r="M88" s="197">
        <v>0</v>
      </c>
      <c r="N88" s="197">
        <v>28.8</v>
      </c>
      <c r="O88" s="197">
        <v>48.37</v>
      </c>
      <c r="P88" s="197">
        <v>49.47</v>
      </c>
      <c r="Q88" s="197">
        <v>1.57</v>
      </c>
      <c r="R88" s="197">
        <v>1.92</v>
      </c>
      <c r="S88" s="197">
        <v>0.96</v>
      </c>
      <c r="T88" s="197">
        <v>0</v>
      </c>
      <c r="U88" s="197">
        <v>317.74</v>
      </c>
      <c r="V88" s="197">
        <v>0</v>
      </c>
      <c r="W88" s="197">
        <v>0</v>
      </c>
      <c r="X88" s="197">
        <v>35.97</v>
      </c>
      <c r="Y88" s="197">
        <v>0</v>
      </c>
      <c r="Z88" s="197">
        <v>65.989999999999995</v>
      </c>
      <c r="AA88" s="197">
        <v>22</v>
      </c>
      <c r="AB88" s="197">
        <v>0</v>
      </c>
      <c r="AC88" s="197">
        <v>4.99</v>
      </c>
      <c r="AD88" s="197">
        <v>0</v>
      </c>
      <c r="AE88" s="197">
        <v>0</v>
      </c>
      <c r="AF88" s="197">
        <v>0</v>
      </c>
      <c r="AG88" s="197">
        <v>25.87</v>
      </c>
      <c r="AH88" s="197">
        <v>0</v>
      </c>
      <c r="AI88" s="197">
        <v>0</v>
      </c>
      <c r="AJ88" s="197">
        <v>0</v>
      </c>
      <c r="AK88" s="197">
        <v>0</v>
      </c>
      <c r="AL88" s="197">
        <v>20.28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134.41</v>
      </c>
      <c r="L89" s="197">
        <v>14.4</v>
      </c>
      <c r="M89" s="197">
        <v>0</v>
      </c>
      <c r="N89" s="197">
        <v>28.8</v>
      </c>
      <c r="O89" s="197">
        <v>48.37</v>
      </c>
      <c r="P89" s="197">
        <v>49.47</v>
      </c>
      <c r="Q89" s="197">
        <v>0.96</v>
      </c>
      <c r="R89" s="197">
        <v>1.92</v>
      </c>
      <c r="S89" s="197">
        <v>0.96</v>
      </c>
      <c r="T89" s="197">
        <v>0</v>
      </c>
      <c r="U89" s="197">
        <v>317.74</v>
      </c>
      <c r="V89" s="197">
        <v>0</v>
      </c>
      <c r="W89" s="197">
        <v>0</v>
      </c>
      <c r="X89" s="197">
        <v>35.97</v>
      </c>
      <c r="Y89" s="197">
        <v>0</v>
      </c>
      <c r="Z89" s="197">
        <v>65.989999999999995</v>
      </c>
      <c r="AA89" s="197">
        <v>22</v>
      </c>
      <c r="AB89" s="197">
        <v>0</v>
      </c>
      <c r="AC89" s="197">
        <v>4.99</v>
      </c>
      <c r="AD89" s="197">
        <v>0</v>
      </c>
      <c r="AE89" s="197">
        <v>0</v>
      </c>
      <c r="AF89" s="197">
        <v>0</v>
      </c>
      <c r="AG89" s="197">
        <v>25.87</v>
      </c>
      <c r="AH89" s="197">
        <v>0</v>
      </c>
      <c r="AI89" s="197">
        <v>0</v>
      </c>
      <c r="AJ89" s="197">
        <v>0</v>
      </c>
      <c r="AK89" s="197">
        <v>0</v>
      </c>
      <c r="AL89" s="197">
        <v>20.28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96.01</v>
      </c>
      <c r="L90" s="197">
        <v>14.4</v>
      </c>
      <c r="M90" s="197">
        <v>0</v>
      </c>
      <c r="N90" s="197">
        <v>28.8</v>
      </c>
      <c r="O90" s="197">
        <v>48.37</v>
      </c>
      <c r="P90" s="197">
        <v>49.47</v>
      </c>
      <c r="Q90" s="197">
        <v>0.96</v>
      </c>
      <c r="R90" s="197">
        <v>1.92</v>
      </c>
      <c r="S90" s="197">
        <v>0.96</v>
      </c>
      <c r="T90" s="197">
        <v>0</v>
      </c>
      <c r="U90" s="197">
        <v>317.74</v>
      </c>
      <c r="V90" s="197">
        <v>0</v>
      </c>
      <c r="W90" s="197">
        <v>0</v>
      </c>
      <c r="X90" s="197">
        <v>35.97</v>
      </c>
      <c r="Y90" s="197">
        <v>0</v>
      </c>
      <c r="Z90" s="197">
        <v>65.989999999999995</v>
      </c>
      <c r="AA90" s="197">
        <v>22</v>
      </c>
      <c r="AB90" s="197">
        <v>0</v>
      </c>
      <c r="AC90" s="197">
        <v>4.99</v>
      </c>
      <c r="AD90" s="197">
        <v>0</v>
      </c>
      <c r="AE90" s="197">
        <v>0</v>
      </c>
      <c r="AF90" s="197">
        <v>0</v>
      </c>
      <c r="AG90" s="197">
        <v>25.87</v>
      </c>
      <c r="AH90" s="197">
        <v>0</v>
      </c>
      <c r="AI90" s="197">
        <v>0</v>
      </c>
      <c r="AJ90" s="197">
        <v>0</v>
      </c>
      <c r="AK90" s="197">
        <v>0</v>
      </c>
      <c r="AL90" s="197">
        <v>20.28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144.01</v>
      </c>
      <c r="L91" s="197">
        <v>14.4</v>
      </c>
      <c r="M91" s="197">
        <v>0</v>
      </c>
      <c r="N91" s="197">
        <v>28.8</v>
      </c>
      <c r="O91" s="197">
        <v>48.37</v>
      </c>
      <c r="P91" s="197">
        <v>49.47</v>
      </c>
      <c r="Q91" s="197">
        <v>0.96</v>
      </c>
      <c r="R91" s="197">
        <v>1.92</v>
      </c>
      <c r="S91" s="197">
        <v>0.96</v>
      </c>
      <c r="T91" s="197">
        <v>0</v>
      </c>
      <c r="U91" s="197">
        <v>317.74</v>
      </c>
      <c r="V91" s="197">
        <v>0</v>
      </c>
      <c r="W91" s="197">
        <v>0</v>
      </c>
      <c r="X91" s="197">
        <v>35.97</v>
      </c>
      <c r="Y91" s="197">
        <v>0</v>
      </c>
      <c r="Z91" s="197">
        <v>65.989999999999995</v>
      </c>
      <c r="AA91" s="197">
        <v>9.6</v>
      </c>
      <c r="AB91" s="197">
        <v>0</v>
      </c>
      <c r="AC91" s="197">
        <v>4.99</v>
      </c>
      <c r="AD91" s="197">
        <v>0</v>
      </c>
      <c r="AE91" s="197">
        <v>0</v>
      </c>
      <c r="AF91" s="197">
        <v>0</v>
      </c>
      <c r="AG91" s="197">
        <v>25.87</v>
      </c>
      <c r="AH91" s="197">
        <v>0</v>
      </c>
      <c r="AI91" s="197">
        <v>0</v>
      </c>
      <c r="AJ91" s="197">
        <v>0</v>
      </c>
      <c r="AK91" s="197">
        <v>0</v>
      </c>
      <c r="AL91" s="197">
        <v>20.28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91.21</v>
      </c>
      <c r="L92" s="197">
        <v>14.4</v>
      </c>
      <c r="M92" s="197">
        <v>0</v>
      </c>
      <c r="N92" s="197">
        <v>28.8</v>
      </c>
      <c r="O92" s="197">
        <v>48.37</v>
      </c>
      <c r="P92" s="197">
        <v>49.47</v>
      </c>
      <c r="Q92" s="197">
        <v>0.96</v>
      </c>
      <c r="R92" s="197">
        <v>1.92</v>
      </c>
      <c r="S92" s="197">
        <v>0.96</v>
      </c>
      <c r="T92" s="197">
        <v>0</v>
      </c>
      <c r="U92" s="197">
        <v>317.74</v>
      </c>
      <c r="V92" s="197">
        <v>0</v>
      </c>
      <c r="W92" s="197">
        <v>0</v>
      </c>
      <c r="X92" s="197">
        <v>35.97</v>
      </c>
      <c r="Y92" s="197">
        <v>0</v>
      </c>
      <c r="Z92" s="197">
        <v>65.989999999999995</v>
      </c>
      <c r="AA92" s="197">
        <v>9.6</v>
      </c>
      <c r="AB92" s="197">
        <v>0</v>
      </c>
      <c r="AC92" s="197">
        <v>4.99</v>
      </c>
      <c r="AD92" s="197">
        <v>0</v>
      </c>
      <c r="AE92" s="197">
        <v>0</v>
      </c>
      <c r="AF92" s="197">
        <v>0</v>
      </c>
      <c r="AG92" s="197">
        <v>25.87</v>
      </c>
      <c r="AH92" s="197">
        <v>0</v>
      </c>
      <c r="AI92" s="197">
        <v>0</v>
      </c>
      <c r="AJ92" s="197">
        <v>0</v>
      </c>
      <c r="AK92" s="197">
        <v>0</v>
      </c>
      <c r="AL92" s="197">
        <v>20.28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73.739999999999995</v>
      </c>
      <c r="L93" s="197">
        <v>14.4</v>
      </c>
      <c r="M93" s="197">
        <v>0</v>
      </c>
      <c r="N93" s="197">
        <v>28.8</v>
      </c>
      <c r="O93" s="197">
        <v>48.37</v>
      </c>
      <c r="P93" s="197">
        <v>49.47</v>
      </c>
      <c r="Q93" s="197">
        <v>0.96</v>
      </c>
      <c r="R93" s="197">
        <v>1.92</v>
      </c>
      <c r="S93" s="197">
        <v>0.96</v>
      </c>
      <c r="T93" s="197">
        <v>0</v>
      </c>
      <c r="U93" s="197">
        <v>317.74</v>
      </c>
      <c r="V93" s="197">
        <v>0</v>
      </c>
      <c r="W93" s="197">
        <v>0</v>
      </c>
      <c r="X93" s="197">
        <v>35.97</v>
      </c>
      <c r="Y93" s="197">
        <v>0</v>
      </c>
      <c r="Z93" s="197">
        <v>65.989999999999995</v>
      </c>
      <c r="AA93" s="197">
        <v>9.6</v>
      </c>
      <c r="AB93" s="197">
        <v>0</v>
      </c>
      <c r="AC93" s="197">
        <v>4.99</v>
      </c>
      <c r="AD93" s="197">
        <v>0</v>
      </c>
      <c r="AE93" s="197">
        <v>0</v>
      </c>
      <c r="AF93" s="197">
        <v>0</v>
      </c>
      <c r="AG93" s="197">
        <v>25.23</v>
      </c>
      <c r="AH93" s="197">
        <v>0</v>
      </c>
      <c r="AI93" s="197">
        <v>0</v>
      </c>
      <c r="AJ93" s="197">
        <v>0</v>
      </c>
      <c r="AK93" s="197">
        <v>0</v>
      </c>
      <c r="AL93" s="197">
        <v>20.28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73.75</v>
      </c>
      <c r="L94" s="197">
        <v>14.4</v>
      </c>
      <c r="M94" s="197">
        <v>0</v>
      </c>
      <c r="N94" s="197">
        <v>28.8</v>
      </c>
      <c r="O94" s="197">
        <v>48.37</v>
      </c>
      <c r="P94" s="197">
        <v>49.47</v>
      </c>
      <c r="Q94" s="197">
        <v>0.96</v>
      </c>
      <c r="R94" s="197">
        <v>1.92</v>
      </c>
      <c r="S94" s="197">
        <v>0.96</v>
      </c>
      <c r="T94" s="197">
        <v>0</v>
      </c>
      <c r="U94" s="197">
        <v>317.74</v>
      </c>
      <c r="V94" s="197">
        <v>0</v>
      </c>
      <c r="W94" s="197">
        <v>0</v>
      </c>
      <c r="X94" s="197">
        <v>35.97</v>
      </c>
      <c r="Y94" s="197">
        <v>0</v>
      </c>
      <c r="Z94" s="197">
        <v>65.989999999999995</v>
      </c>
      <c r="AA94" s="197">
        <v>9.6</v>
      </c>
      <c r="AB94" s="197">
        <v>0</v>
      </c>
      <c r="AC94" s="197">
        <v>4.99</v>
      </c>
      <c r="AD94" s="197">
        <v>0</v>
      </c>
      <c r="AE94" s="197">
        <v>0</v>
      </c>
      <c r="AF94" s="197">
        <v>0</v>
      </c>
      <c r="AG94" s="197">
        <v>25.87</v>
      </c>
      <c r="AH94" s="197">
        <v>0</v>
      </c>
      <c r="AI94" s="197">
        <v>0</v>
      </c>
      <c r="AJ94" s="197">
        <v>0</v>
      </c>
      <c r="AK94" s="197">
        <v>0</v>
      </c>
      <c r="AL94" s="197">
        <v>20.28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105.61</v>
      </c>
      <c r="L95" s="197">
        <v>14.4</v>
      </c>
      <c r="M95" s="197">
        <v>0</v>
      </c>
      <c r="N95" s="197">
        <v>28.8</v>
      </c>
      <c r="O95" s="197">
        <v>48.37</v>
      </c>
      <c r="P95" s="197">
        <v>49.47</v>
      </c>
      <c r="Q95" s="197">
        <v>0.96</v>
      </c>
      <c r="R95" s="197">
        <v>1.92</v>
      </c>
      <c r="S95" s="197">
        <v>0.96</v>
      </c>
      <c r="T95" s="197">
        <v>0</v>
      </c>
      <c r="U95" s="197">
        <v>317.74</v>
      </c>
      <c r="V95" s="197">
        <v>0</v>
      </c>
      <c r="W95" s="197">
        <v>0</v>
      </c>
      <c r="X95" s="197">
        <v>35.97</v>
      </c>
      <c r="Y95" s="197">
        <v>0</v>
      </c>
      <c r="Z95" s="197">
        <v>65.989999999999995</v>
      </c>
      <c r="AA95" s="197">
        <v>9.6</v>
      </c>
      <c r="AB95" s="197">
        <v>0</v>
      </c>
      <c r="AC95" s="197">
        <v>4.99</v>
      </c>
      <c r="AD95" s="197">
        <v>0</v>
      </c>
      <c r="AE95" s="197">
        <v>0</v>
      </c>
      <c r="AF95" s="197">
        <v>0</v>
      </c>
      <c r="AG95" s="197">
        <v>26.19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73.75</v>
      </c>
      <c r="L96" s="197">
        <v>14.4</v>
      </c>
      <c r="M96" s="197">
        <v>0</v>
      </c>
      <c r="N96" s="197">
        <v>28.8</v>
      </c>
      <c r="O96" s="197">
        <v>48.37</v>
      </c>
      <c r="P96" s="197">
        <v>49.47</v>
      </c>
      <c r="Q96" s="197">
        <v>0.96</v>
      </c>
      <c r="R96" s="197">
        <v>1.92</v>
      </c>
      <c r="S96" s="197">
        <v>0.96</v>
      </c>
      <c r="T96" s="197">
        <v>0</v>
      </c>
      <c r="U96" s="197">
        <v>317.74</v>
      </c>
      <c r="V96" s="197">
        <v>0</v>
      </c>
      <c r="W96" s="197">
        <v>0</v>
      </c>
      <c r="X96" s="197">
        <v>35.97</v>
      </c>
      <c r="Y96" s="197">
        <v>0</v>
      </c>
      <c r="Z96" s="197">
        <v>65.989999999999995</v>
      </c>
      <c r="AA96" s="197">
        <v>9.6</v>
      </c>
      <c r="AB96" s="197">
        <v>0</v>
      </c>
      <c r="AC96" s="197">
        <v>4.99</v>
      </c>
      <c r="AD96" s="197">
        <v>0</v>
      </c>
      <c r="AE96" s="197">
        <v>0</v>
      </c>
      <c r="AF96" s="197">
        <v>0</v>
      </c>
      <c r="AG96" s="197">
        <v>26.19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73.739999999999995</v>
      </c>
      <c r="L97" s="197">
        <v>14.4</v>
      </c>
      <c r="M97" s="197">
        <v>0</v>
      </c>
      <c r="N97" s="197">
        <v>28.8</v>
      </c>
      <c r="O97" s="197">
        <v>48.37</v>
      </c>
      <c r="P97" s="197">
        <v>49.47</v>
      </c>
      <c r="Q97" s="197">
        <v>0.96</v>
      </c>
      <c r="R97" s="197">
        <v>1.92</v>
      </c>
      <c r="S97" s="197">
        <v>0.96</v>
      </c>
      <c r="T97" s="197">
        <v>0</v>
      </c>
      <c r="U97" s="197">
        <v>317.74</v>
      </c>
      <c r="V97" s="197">
        <v>0</v>
      </c>
      <c r="W97" s="197">
        <v>0</v>
      </c>
      <c r="X97" s="197">
        <v>35.97</v>
      </c>
      <c r="Y97" s="197">
        <v>0</v>
      </c>
      <c r="Z97" s="197">
        <v>65.989999999999995</v>
      </c>
      <c r="AA97" s="197">
        <v>9.6</v>
      </c>
      <c r="AB97" s="197">
        <v>0</v>
      </c>
      <c r="AC97" s="197">
        <v>4.99</v>
      </c>
      <c r="AD97" s="197">
        <v>0</v>
      </c>
      <c r="AE97" s="197">
        <v>0</v>
      </c>
      <c r="AF97" s="197">
        <v>0</v>
      </c>
      <c r="AG97" s="197">
        <v>26.19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73.739999999999995</v>
      </c>
      <c r="L98" s="197">
        <v>14.4</v>
      </c>
      <c r="M98" s="197">
        <v>0</v>
      </c>
      <c r="N98" s="197">
        <v>28.8</v>
      </c>
      <c r="O98" s="197">
        <v>48.37</v>
      </c>
      <c r="P98" s="197">
        <v>49.47</v>
      </c>
      <c r="Q98" s="197">
        <v>0.96</v>
      </c>
      <c r="R98" s="197">
        <v>1.92</v>
      </c>
      <c r="S98" s="197">
        <v>0.96</v>
      </c>
      <c r="T98" s="197">
        <v>0</v>
      </c>
      <c r="U98" s="197">
        <v>317.74</v>
      </c>
      <c r="V98" s="197">
        <v>0</v>
      </c>
      <c r="W98" s="197">
        <v>0</v>
      </c>
      <c r="X98" s="197">
        <v>35.97</v>
      </c>
      <c r="Y98" s="197">
        <v>0</v>
      </c>
      <c r="Z98" s="197">
        <v>65.989999999999995</v>
      </c>
      <c r="AA98" s="197">
        <v>9.6</v>
      </c>
      <c r="AB98" s="197">
        <v>0</v>
      </c>
      <c r="AC98" s="197">
        <v>4.99</v>
      </c>
      <c r="AD98" s="197">
        <v>0</v>
      </c>
      <c r="AE98" s="197">
        <v>0</v>
      </c>
      <c r="AF98" s="197">
        <v>0</v>
      </c>
      <c r="AG98" s="197">
        <v>26.19</v>
      </c>
      <c r="AH98" s="197">
        <v>0</v>
      </c>
      <c r="AI98" s="197">
        <v>0</v>
      </c>
      <c r="AJ98" s="197">
        <v>0</v>
      </c>
      <c r="AK98" s="197">
        <v>49.04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3.1167025000000002</v>
      </c>
      <c r="L99">
        <f t="shared" si="0"/>
        <v>0.69455749999999949</v>
      </c>
      <c r="M99">
        <f t="shared" si="0"/>
        <v>0</v>
      </c>
      <c r="N99">
        <f t="shared" si="0"/>
        <v>0.69115250000000061</v>
      </c>
      <c r="O99">
        <f t="shared" si="0"/>
        <v>1.1608799999999981</v>
      </c>
      <c r="P99">
        <f t="shared" si="0"/>
        <v>1.1850899999999991</v>
      </c>
      <c r="Q99">
        <f t="shared" si="0"/>
        <v>8.4424999999999875E-2</v>
      </c>
      <c r="R99">
        <f t="shared" si="0"/>
        <v>0.17347749999999984</v>
      </c>
      <c r="S99">
        <f t="shared" si="0"/>
        <v>0.1072850000000001</v>
      </c>
      <c r="T99">
        <f t="shared" si="0"/>
        <v>0</v>
      </c>
      <c r="U99">
        <f t="shared" si="0"/>
        <v>7.6257600000000156</v>
      </c>
      <c r="V99">
        <f t="shared" si="0"/>
        <v>0</v>
      </c>
      <c r="W99">
        <f t="shared" si="0"/>
        <v>0</v>
      </c>
      <c r="X99">
        <f t="shared" si="0"/>
        <v>0.8657074999999983</v>
      </c>
      <c r="Y99">
        <f t="shared" si="0"/>
        <v>0</v>
      </c>
      <c r="Z99">
        <f t="shared" si="0"/>
        <v>1.5461349999999965</v>
      </c>
      <c r="AA99">
        <f t="shared" si="0"/>
        <v>0.42651999999999979</v>
      </c>
      <c r="AB99">
        <f t="shared" si="0"/>
        <v>0</v>
      </c>
      <c r="AC99">
        <f t="shared" si="0"/>
        <v>0.13870250000000015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0.61287249999999982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0.93591250000000026</v>
      </c>
      <c r="AL99">
        <f t="shared" si="0"/>
        <v>9.1259999999999966E-2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0.22294000000000003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4.87</v>
      </c>
      <c r="L3" s="197">
        <v>206.42</v>
      </c>
      <c r="M3" s="197">
        <v>14.4</v>
      </c>
      <c r="N3" s="197">
        <v>34.79</v>
      </c>
      <c r="O3" s="197">
        <v>0</v>
      </c>
      <c r="P3" s="197">
        <v>3.73</v>
      </c>
      <c r="Q3" s="197">
        <v>0</v>
      </c>
      <c r="R3" s="197">
        <v>6.36</v>
      </c>
      <c r="S3" s="197">
        <v>3.73</v>
      </c>
      <c r="T3" s="197">
        <v>0</v>
      </c>
      <c r="U3" s="197">
        <v>24.68</v>
      </c>
      <c r="V3" s="197">
        <v>0</v>
      </c>
      <c r="W3" s="197">
        <v>0</v>
      </c>
      <c r="X3" s="197">
        <v>14.4</v>
      </c>
      <c r="Y3" s="197">
        <v>0</v>
      </c>
      <c r="Z3" s="197">
        <v>37.630000000000003</v>
      </c>
      <c r="AA3" s="197">
        <v>7.68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30.46</v>
      </c>
      <c r="AH3" s="197">
        <v>0</v>
      </c>
      <c r="AI3" s="197">
        <v>0</v>
      </c>
      <c r="AJ3" s="197">
        <v>0</v>
      </c>
      <c r="AK3" s="197">
        <v>50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4.87</v>
      </c>
      <c r="L4" s="197">
        <v>206.42</v>
      </c>
      <c r="M4" s="197">
        <v>27.1</v>
      </c>
      <c r="N4" s="197">
        <v>34.79</v>
      </c>
      <c r="O4" s="197">
        <v>0</v>
      </c>
      <c r="P4" s="197">
        <v>0</v>
      </c>
      <c r="Q4" s="197">
        <v>0</v>
      </c>
      <c r="R4" s="197">
        <v>6.36</v>
      </c>
      <c r="S4" s="197">
        <v>3.73</v>
      </c>
      <c r="T4" s="197">
        <v>0</v>
      </c>
      <c r="U4" s="197">
        <v>24.68</v>
      </c>
      <c r="V4" s="197">
        <v>0</v>
      </c>
      <c r="W4" s="197">
        <v>0</v>
      </c>
      <c r="X4" s="197">
        <v>14.4</v>
      </c>
      <c r="Y4" s="197">
        <v>0</v>
      </c>
      <c r="Z4" s="197">
        <v>37.630000000000003</v>
      </c>
      <c r="AA4" s="197">
        <v>7.68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30.46</v>
      </c>
      <c r="AH4" s="197">
        <v>0</v>
      </c>
      <c r="AI4" s="197">
        <v>0</v>
      </c>
      <c r="AJ4" s="197">
        <v>0</v>
      </c>
      <c r="AK4" s="197">
        <v>50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4.8600000000000003</v>
      </c>
      <c r="L5" s="197">
        <v>206.42</v>
      </c>
      <c r="M5" s="197">
        <v>27.1</v>
      </c>
      <c r="N5" s="197">
        <v>34.79</v>
      </c>
      <c r="O5" s="197">
        <v>0</v>
      </c>
      <c r="P5" s="197">
        <v>30.48</v>
      </c>
      <c r="Q5" s="197">
        <v>0</v>
      </c>
      <c r="R5" s="197">
        <v>6.16</v>
      </c>
      <c r="S5" s="197">
        <v>3.73</v>
      </c>
      <c r="T5" s="197">
        <v>0</v>
      </c>
      <c r="U5" s="197">
        <v>24.68</v>
      </c>
      <c r="V5" s="197">
        <v>0</v>
      </c>
      <c r="W5" s="197">
        <v>0</v>
      </c>
      <c r="X5" s="197">
        <v>14.4</v>
      </c>
      <c r="Y5" s="197">
        <v>0</v>
      </c>
      <c r="Z5" s="197">
        <v>37.630000000000003</v>
      </c>
      <c r="AA5" s="197">
        <v>7.68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30.46</v>
      </c>
      <c r="AH5" s="197">
        <v>0</v>
      </c>
      <c r="AI5" s="197">
        <v>0</v>
      </c>
      <c r="AJ5" s="197">
        <v>0</v>
      </c>
      <c r="AK5" s="197">
        <v>50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4.8600000000000003</v>
      </c>
      <c r="L6" s="197">
        <v>206.42</v>
      </c>
      <c r="M6" s="197">
        <v>27.1</v>
      </c>
      <c r="N6" s="197">
        <v>34.79</v>
      </c>
      <c r="O6" s="197">
        <v>0</v>
      </c>
      <c r="P6" s="197">
        <v>30.48</v>
      </c>
      <c r="Q6" s="197">
        <v>0</v>
      </c>
      <c r="R6" s="197">
        <v>6.16</v>
      </c>
      <c r="S6" s="197">
        <v>3.73</v>
      </c>
      <c r="T6" s="197">
        <v>0</v>
      </c>
      <c r="U6" s="197">
        <v>24.68</v>
      </c>
      <c r="V6" s="197">
        <v>0</v>
      </c>
      <c r="W6" s="197">
        <v>0</v>
      </c>
      <c r="X6" s="197">
        <v>14.4</v>
      </c>
      <c r="Y6" s="197">
        <v>0</v>
      </c>
      <c r="Z6" s="197">
        <v>37.630000000000003</v>
      </c>
      <c r="AA6" s="197">
        <v>7.68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30.46</v>
      </c>
      <c r="AH6" s="197">
        <v>0</v>
      </c>
      <c r="AI6" s="197">
        <v>0</v>
      </c>
      <c r="AJ6" s="197">
        <v>0</v>
      </c>
      <c r="AK6" s="197">
        <v>50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4.87</v>
      </c>
      <c r="L7" s="197">
        <v>206.42</v>
      </c>
      <c r="M7" s="197">
        <v>27.1</v>
      </c>
      <c r="N7" s="197">
        <v>34.79</v>
      </c>
      <c r="O7" s="197">
        <v>0</v>
      </c>
      <c r="P7" s="197">
        <v>30.48</v>
      </c>
      <c r="Q7" s="197">
        <v>0</v>
      </c>
      <c r="R7" s="197">
        <v>6.36</v>
      </c>
      <c r="S7" s="197">
        <v>3.91</v>
      </c>
      <c r="T7" s="197">
        <v>0</v>
      </c>
      <c r="U7" s="197">
        <v>24.68</v>
      </c>
      <c r="V7" s="197">
        <v>0</v>
      </c>
      <c r="W7" s="197">
        <v>0</v>
      </c>
      <c r="X7" s="197">
        <v>14.4</v>
      </c>
      <c r="Y7" s="197">
        <v>0</v>
      </c>
      <c r="Z7" s="197">
        <v>37.630000000000003</v>
      </c>
      <c r="AA7" s="197">
        <v>7.68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30.46</v>
      </c>
      <c r="AH7" s="197">
        <v>0</v>
      </c>
      <c r="AI7" s="197">
        <v>0</v>
      </c>
      <c r="AJ7" s="197">
        <v>0</v>
      </c>
      <c r="AK7" s="197">
        <v>50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4.87</v>
      </c>
      <c r="L8" s="197">
        <v>206.42</v>
      </c>
      <c r="M8" s="197">
        <v>27.1</v>
      </c>
      <c r="N8" s="197">
        <v>34.79</v>
      </c>
      <c r="O8" s="197">
        <v>0</v>
      </c>
      <c r="P8" s="197">
        <v>30.48</v>
      </c>
      <c r="Q8" s="197">
        <v>0</v>
      </c>
      <c r="R8" s="197">
        <v>6.36</v>
      </c>
      <c r="S8" s="197">
        <v>3.91</v>
      </c>
      <c r="T8" s="197">
        <v>0</v>
      </c>
      <c r="U8" s="197">
        <v>24.68</v>
      </c>
      <c r="V8" s="197">
        <v>0</v>
      </c>
      <c r="W8" s="197">
        <v>0</v>
      </c>
      <c r="X8" s="197">
        <v>14.4</v>
      </c>
      <c r="Y8" s="197">
        <v>0</v>
      </c>
      <c r="Z8" s="197">
        <v>37.630000000000003</v>
      </c>
      <c r="AA8" s="197">
        <v>7.68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30.46</v>
      </c>
      <c r="AH8" s="197">
        <v>0</v>
      </c>
      <c r="AI8" s="197">
        <v>0</v>
      </c>
      <c r="AJ8" s="197">
        <v>0</v>
      </c>
      <c r="AK8" s="197">
        <v>50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4.87</v>
      </c>
      <c r="L9" s="197">
        <v>206.42</v>
      </c>
      <c r="M9" s="197">
        <v>27.1</v>
      </c>
      <c r="N9" s="197">
        <v>34.79</v>
      </c>
      <c r="O9" s="197">
        <v>0</v>
      </c>
      <c r="P9" s="197">
        <v>30.48</v>
      </c>
      <c r="Q9" s="197">
        <v>0</v>
      </c>
      <c r="R9" s="197">
        <v>6.36</v>
      </c>
      <c r="S9" s="197">
        <v>3.91</v>
      </c>
      <c r="T9" s="197">
        <v>0</v>
      </c>
      <c r="U9" s="197">
        <v>24.68</v>
      </c>
      <c r="V9" s="197">
        <v>0</v>
      </c>
      <c r="W9" s="197">
        <v>0</v>
      </c>
      <c r="X9" s="197">
        <v>14.4</v>
      </c>
      <c r="Y9" s="197">
        <v>0</v>
      </c>
      <c r="Z9" s="197">
        <v>37.630000000000003</v>
      </c>
      <c r="AA9" s="197">
        <v>7.68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31.04</v>
      </c>
      <c r="AH9" s="197">
        <v>0</v>
      </c>
      <c r="AI9" s="197">
        <v>0</v>
      </c>
      <c r="AJ9" s="197">
        <v>0</v>
      </c>
      <c r="AK9" s="197">
        <v>50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4.87</v>
      </c>
      <c r="L10" s="197">
        <v>206.42</v>
      </c>
      <c r="M10" s="197">
        <v>27.1</v>
      </c>
      <c r="N10" s="197">
        <v>34.79</v>
      </c>
      <c r="O10" s="197">
        <v>0</v>
      </c>
      <c r="P10" s="197">
        <v>30.48</v>
      </c>
      <c r="Q10" s="197">
        <v>0</v>
      </c>
      <c r="R10" s="197">
        <v>6.36</v>
      </c>
      <c r="S10" s="197">
        <v>3.91</v>
      </c>
      <c r="T10" s="197">
        <v>0</v>
      </c>
      <c r="U10" s="197">
        <v>24.68</v>
      </c>
      <c r="V10" s="197">
        <v>0</v>
      </c>
      <c r="W10" s="197">
        <v>0</v>
      </c>
      <c r="X10" s="197">
        <v>14.4</v>
      </c>
      <c r="Y10" s="197">
        <v>0</v>
      </c>
      <c r="Z10" s="197">
        <v>37.630000000000003</v>
      </c>
      <c r="AA10" s="197">
        <v>7.68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30.46</v>
      </c>
      <c r="AH10" s="197">
        <v>0</v>
      </c>
      <c r="AI10" s="197">
        <v>0</v>
      </c>
      <c r="AJ10" s="197">
        <v>0</v>
      </c>
      <c r="AK10" s="197">
        <v>50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4.87</v>
      </c>
      <c r="L11" s="197">
        <v>206.42</v>
      </c>
      <c r="M11" s="197">
        <v>27.1</v>
      </c>
      <c r="N11" s="197">
        <v>34.79</v>
      </c>
      <c r="O11" s="197">
        <v>0</v>
      </c>
      <c r="P11" s="197">
        <v>30.48</v>
      </c>
      <c r="Q11" s="197">
        <v>0</v>
      </c>
      <c r="R11" s="197">
        <v>6.36</v>
      </c>
      <c r="S11" s="197">
        <v>3.91</v>
      </c>
      <c r="T11" s="197">
        <v>0</v>
      </c>
      <c r="U11" s="197">
        <v>24.68</v>
      </c>
      <c r="V11" s="197">
        <v>0</v>
      </c>
      <c r="W11" s="197">
        <v>0</v>
      </c>
      <c r="X11" s="197">
        <v>15</v>
      </c>
      <c r="Y11" s="197">
        <v>0</v>
      </c>
      <c r="Z11" s="197">
        <v>37.630000000000003</v>
      </c>
      <c r="AA11" s="197">
        <v>7.68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30.46</v>
      </c>
      <c r="AH11" s="197">
        <v>0</v>
      </c>
      <c r="AI11" s="197">
        <v>0</v>
      </c>
      <c r="AJ11" s="197">
        <v>0</v>
      </c>
      <c r="AK11" s="197">
        <v>50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4.87</v>
      </c>
      <c r="L12" s="197">
        <v>206.42</v>
      </c>
      <c r="M12" s="197">
        <v>27.1</v>
      </c>
      <c r="N12" s="197">
        <v>34.79</v>
      </c>
      <c r="O12" s="197">
        <v>0</v>
      </c>
      <c r="P12" s="197">
        <v>30.48</v>
      </c>
      <c r="Q12" s="197">
        <v>0</v>
      </c>
      <c r="R12" s="197">
        <v>6.36</v>
      </c>
      <c r="S12" s="197">
        <v>3.91</v>
      </c>
      <c r="T12" s="197">
        <v>0</v>
      </c>
      <c r="U12" s="197">
        <v>24.68</v>
      </c>
      <c r="V12" s="197">
        <v>0</v>
      </c>
      <c r="W12" s="197">
        <v>0</v>
      </c>
      <c r="X12" s="197">
        <v>15</v>
      </c>
      <c r="Y12" s="197">
        <v>0</v>
      </c>
      <c r="Z12" s="197">
        <v>37.58</v>
      </c>
      <c r="AA12" s="197">
        <v>7.68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30.46</v>
      </c>
      <c r="AH12" s="197">
        <v>0</v>
      </c>
      <c r="AI12" s="197">
        <v>0</v>
      </c>
      <c r="AJ12" s="197">
        <v>0</v>
      </c>
      <c r="AK12" s="197">
        <v>50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4.87</v>
      </c>
      <c r="L13" s="197">
        <v>206.42</v>
      </c>
      <c r="M13" s="197">
        <v>27.1</v>
      </c>
      <c r="N13" s="197">
        <v>34.79</v>
      </c>
      <c r="O13" s="197">
        <v>0</v>
      </c>
      <c r="P13" s="197">
        <v>30.48</v>
      </c>
      <c r="Q13" s="197">
        <v>0</v>
      </c>
      <c r="R13" s="197">
        <v>6.36</v>
      </c>
      <c r="S13" s="197">
        <v>3.86</v>
      </c>
      <c r="T13" s="197">
        <v>0</v>
      </c>
      <c r="U13" s="197">
        <v>24.68</v>
      </c>
      <c r="V13" s="197">
        <v>0</v>
      </c>
      <c r="W13" s="197">
        <v>0</v>
      </c>
      <c r="X13" s="197">
        <v>15</v>
      </c>
      <c r="Y13" s="197">
        <v>0</v>
      </c>
      <c r="Z13" s="197">
        <v>37.58</v>
      </c>
      <c r="AA13" s="197">
        <v>7.68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30.46</v>
      </c>
      <c r="AH13" s="197">
        <v>0</v>
      </c>
      <c r="AI13" s="197">
        <v>0</v>
      </c>
      <c r="AJ13" s="197">
        <v>0</v>
      </c>
      <c r="AK13" s="197">
        <v>50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4.87</v>
      </c>
      <c r="L14" s="197">
        <v>206.42</v>
      </c>
      <c r="M14" s="197">
        <v>27.1</v>
      </c>
      <c r="N14" s="197">
        <v>34.79</v>
      </c>
      <c r="O14" s="197">
        <v>0</v>
      </c>
      <c r="P14" s="197">
        <v>30.48</v>
      </c>
      <c r="Q14" s="197">
        <v>0</v>
      </c>
      <c r="R14" s="197">
        <v>6.36</v>
      </c>
      <c r="S14" s="197">
        <v>3.86</v>
      </c>
      <c r="T14" s="197">
        <v>0</v>
      </c>
      <c r="U14" s="197">
        <v>24.68</v>
      </c>
      <c r="V14" s="197">
        <v>0</v>
      </c>
      <c r="W14" s="197">
        <v>0</v>
      </c>
      <c r="X14" s="197">
        <v>15</v>
      </c>
      <c r="Y14" s="197">
        <v>0</v>
      </c>
      <c r="Z14" s="197">
        <v>37.630000000000003</v>
      </c>
      <c r="AA14" s="197">
        <v>7.68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30.46</v>
      </c>
      <c r="AH14" s="197">
        <v>0</v>
      </c>
      <c r="AI14" s="197">
        <v>0</v>
      </c>
      <c r="AJ14" s="197">
        <v>0</v>
      </c>
      <c r="AK14" s="197">
        <v>50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4.87</v>
      </c>
      <c r="L15" s="197">
        <v>206.42</v>
      </c>
      <c r="M15" s="197">
        <v>27.1</v>
      </c>
      <c r="N15" s="197">
        <v>34.79</v>
      </c>
      <c r="O15" s="197">
        <v>0</v>
      </c>
      <c r="P15" s="197">
        <v>30.48</v>
      </c>
      <c r="Q15" s="197">
        <v>0</v>
      </c>
      <c r="R15" s="197">
        <v>6.55</v>
      </c>
      <c r="S15" s="197">
        <v>4.03</v>
      </c>
      <c r="T15" s="197">
        <v>0</v>
      </c>
      <c r="U15" s="197">
        <v>24.68</v>
      </c>
      <c r="V15" s="197">
        <v>0</v>
      </c>
      <c r="W15" s="197">
        <v>0</v>
      </c>
      <c r="X15" s="197">
        <v>15</v>
      </c>
      <c r="Y15" s="197">
        <v>0</v>
      </c>
      <c r="Z15" s="197">
        <v>37.57</v>
      </c>
      <c r="AA15" s="197">
        <v>7.68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31.04</v>
      </c>
      <c r="AH15" s="197">
        <v>0</v>
      </c>
      <c r="AI15" s="197">
        <v>0</v>
      </c>
      <c r="AJ15" s="197">
        <v>0</v>
      </c>
      <c r="AK15" s="197">
        <v>50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4.87</v>
      </c>
      <c r="L16" s="197">
        <v>206.42</v>
      </c>
      <c r="M16" s="197">
        <v>27.1</v>
      </c>
      <c r="N16" s="197">
        <v>34.79</v>
      </c>
      <c r="O16" s="197">
        <v>0</v>
      </c>
      <c r="P16" s="197">
        <v>30.48</v>
      </c>
      <c r="Q16" s="197">
        <v>0</v>
      </c>
      <c r="R16" s="197">
        <v>6.55</v>
      </c>
      <c r="S16" s="197">
        <v>4.03</v>
      </c>
      <c r="T16" s="197">
        <v>0</v>
      </c>
      <c r="U16" s="197">
        <v>24.68</v>
      </c>
      <c r="V16" s="197">
        <v>0</v>
      </c>
      <c r="W16" s="197">
        <v>0</v>
      </c>
      <c r="X16" s="197">
        <v>15</v>
      </c>
      <c r="Y16" s="197">
        <v>0</v>
      </c>
      <c r="Z16" s="197">
        <v>37.57</v>
      </c>
      <c r="AA16" s="197">
        <v>7.68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30.46</v>
      </c>
      <c r="AH16" s="197">
        <v>0</v>
      </c>
      <c r="AI16" s="197">
        <v>0</v>
      </c>
      <c r="AJ16" s="197">
        <v>0</v>
      </c>
      <c r="AK16" s="197">
        <v>50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4.87</v>
      </c>
      <c r="L17" s="197">
        <v>206.42</v>
      </c>
      <c r="M17" s="197">
        <v>27.1</v>
      </c>
      <c r="N17" s="197">
        <v>34.79</v>
      </c>
      <c r="O17" s="197">
        <v>0</v>
      </c>
      <c r="P17" s="197">
        <v>30.48</v>
      </c>
      <c r="Q17" s="197">
        <v>0</v>
      </c>
      <c r="R17" s="197">
        <v>6.36</v>
      </c>
      <c r="S17" s="197">
        <v>3.86</v>
      </c>
      <c r="T17" s="197">
        <v>0</v>
      </c>
      <c r="U17" s="197">
        <v>24.68</v>
      </c>
      <c r="V17" s="197">
        <v>0</v>
      </c>
      <c r="W17" s="197">
        <v>0</v>
      </c>
      <c r="X17" s="197">
        <v>14.58</v>
      </c>
      <c r="Y17" s="197">
        <v>0</v>
      </c>
      <c r="Z17" s="197">
        <v>37.57</v>
      </c>
      <c r="AA17" s="197">
        <v>7.68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30.46</v>
      </c>
      <c r="AH17" s="197">
        <v>0</v>
      </c>
      <c r="AI17" s="197">
        <v>0</v>
      </c>
      <c r="AJ17" s="197">
        <v>0</v>
      </c>
      <c r="AK17" s="197">
        <v>50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4.87</v>
      </c>
      <c r="L18" s="197">
        <v>206.42</v>
      </c>
      <c r="M18" s="197">
        <v>27.1</v>
      </c>
      <c r="N18" s="197">
        <v>34.79</v>
      </c>
      <c r="O18" s="197">
        <v>0</v>
      </c>
      <c r="P18" s="197">
        <v>30.48</v>
      </c>
      <c r="Q18" s="197">
        <v>0</v>
      </c>
      <c r="R18" s="197">
        <v>6.36</v>
      </c>
      <c r="S18" s="197">
        <v>3.86</v>
      </c>
      <c r="T18" s="197">
        <v>0</v>
      </c>
      <c r="U18" s="197">
        <v>24.68</v>
      </c>
      <c r="V18" s="197">
        <v>0</v>
      </c>
      <c r="W18" s="197">
        <v>0</v>
      </c>
      <c r="X18" s="197">
        <v>14.58</v>
      </c>
      <c r="Y18" s="197">
        <v>0</v>
      </c>
      <c r="Z18" s="197">
        <v>37.57</v>
      </c>
      <c r="AA18" s="197">
        <v>7.68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30.46</v>
      </c>
      <c r="AH18" s="197">
        <v>0</v>
      </c>
      <c r="AI18" s="197">
        <v>0</v>
      </c>
      <c r="AJ18" s="197">
        <v>0</v>
      </c>
      <c r="AK18" s="197">
        <v>50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4.87</v>
      </c>
      <c r="L19" s="197">
        <v>206.42</v>
      </c>
      <c r="M19" s="197">
        <v>27.1</v>
      </c>
      <c r="N19" s="197">
        <v>34.57</v>
      </c>
      <c r="O19" s="197">
        <v>0</v>
      </c>
      <c r="P19" s="197">
        <v>30.48</v>
      </c>
      <c r="Q19" s="197">
        <v>0</v>
      </c>
      <c r="R19" s="197">
        <v>6.37</v>
      </c>
      <c r="S19" s="197">
        <v>3.88</v>
      </c>
      <c r="T19" s="197">
        <v>0</v>
      </c>
      <c r="U19" s="197">
        <v>24.68</v>
      </c>
      <c r="V19" s="197">
        <v>0</v>
      </c>
      <c r="W19" s="197">
        <v>0</v>
      </c>
      <c r="X19" s="197">
        <v>14.4</v>
      </c>
      <c r="Y19" s="197">
        <v>0</v>
      </c>
      <c r="Z19" s="197">
        <v>37.57</v>
      </c>
      <c r="AA19" s="197">
        <v>7.68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30.46</v>
      </c>
      <c r="AH19" s="197">
        <v>0</v>
      </c>
      <c r="AI19" s="197">
        <v>0</v>
      </c>
      <c r="AJ19" s="197">
        <v>0</v>
      </c>
      <c r="AK19" s="197">
        <v>50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4.87</v>
      </c>
      <c r="L20" s="197">
        <v>206.42</v>
      </c>
      <c r="M20" s="197">
        <v>27.1</v>
      </c>
      <c r="N20" s="197">
        <v>34.79</v>
      </c>
      <c r="O20" s="197">
        <v>0</v>
      </c>
      <c r="P20" s="197">
        <v>30.48</v>
      </c>
      <c r="Q20" s="197">
        <v>0</v>
      </c>
      <c r="R20" s="197">
        <v>6.37</v>
      </c>
      <c r="S20" s="197">
        <v>3.88</v>
      </c>
      <c r="T20" s="197">
        <v>0</v>
      </c>
      <c r="U20" s="197">
        <v>24.68</v>
      </c>
      <c r="V20" s="197">
        <v>0</v>
      </c>
      <c r="W20" s="197">
        <v>0</v>
      </c>
      <c r="X20" s="197">
        <v>14.4</v>
      </c>
      <c r="Y20" s="197">
        <v>0</v>
      </c>
      <c r="Z20" s="197">
        <v>37.57</v>
      </c>
      <c r="AA20" s="197">
        <v>7.68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30.46</v>
      </c>
      <c r="AH20" s="197">
        <v>0</v>
      </c>
      <c r="AI20" s="197">
        <v>0</v>
      </c>
      <c r="AJ20" s="197">
        <v>0</v>
      </c>
      <c r="AK20" s="197">
        <v>50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4.87</v>
      </c>
      <c r="L21" s="197">
        <v>206.42</v>
      </c>
      <c r="M21" s="197">
        <v>27.1</v>
      </c>
      <c r="N21" s="197">
        <v>34.79</v>
      </c>
      <c r="O21" s="197">
        <v>0</v>
      </c>
      <c r="P21" s="197">
        <v>30.48</v>
      </c>
      <c r="Q21" s="197">
        <v>0</v>
      </c>
      <c r="R21" s="197">
        <v>0</v>
      </c>
      <c r="S21" s="197">
        <v>3.88</v>
      </c>
      <c r="T21" s="197">
        <v>0</v>
      </c>
      <c r="U21" s="197">
        <v>24.68</v>
      </c>
      <c r="V21" s="197">
        <v>0</v>
      </c>
      <c r="W21" s="197">
        <v>0</v>
      </c>
      <c r="X21" s="197">
        <v>14.4</v>
      </c>
      <c r="Y21" s="197">
        <v>0</v>
      </c>
      <c r="Z21" s="197">
        <v>38.4</v>
      </c>
      <c r="AA21" s="197">
        <v>7.68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31.04</v>
      </c>
      <c r="AH21" s="197">
        <v>0</v>
      </c>
      <c r="AI21" s="197">
        <v>0</v>
      </c>
      <c r="AJ21" s="197">
        <v>0</v>
      </c>
      <c r="AK21" s="197">
        <v>50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4.87</v>
      </c>
      <c r="L22" s="197">
        <v>206.42</v>
      </c>
      <c r="M22" s="197">
        <v>27.1</v>
      </c>
      <c r="N22" s="197">
        <v>34.79</v>
      </c>
      <c r="O22" s="197">
        <v>0</v>
      </c>
      <c r="P22" s="197">
        <v>30.48</v>
      </c>
      <c r="Q22" s="197">
        <v>0</v>
      </c>
      <c r="R22" s="197">
        <v>0</v>
      </c>
      <c r="S22" s="197">
        <v>3.88</v>
      </c>
      <c r="T22" s="197">
        <v>0</v>
      </c>
      <c r="U22" s="197">
        <v>24.68</v>
      </c>
      <c r="V22" s="197">
        <v>0</v>
      </c>
      <c r="W22" s="197">
        <v>0</v>
      </c>
      <c r="X22" s="197">
        <v>14.4</v>
      </c>
      <c r="Y22" s="197">
        <v>0</v>
      </c>
      <c r="Z22" s="197">
        <v>38.4</v>
      </c>
      <c r="AA22" s="197">
        <v>7.68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30.46</v>
      </c>
      <c r="AH22" s="197">
        <v>0</v>
      </c>
      <c r="AI22" s="197">
        <v>0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4.84</v>
      </c>
      <c r="L23" s="197">
        <v>206.42</v>
      </c>
      <c r="M23" s="197">
        <v>27.1</v>
      </c>
      <c r="N23" s="197">
        <v>34.79</v>
      </c>
      <c r="O23" s="197">
        <v>0</v>
      </c>
      <c r="P23" s="197">
        <v>30.48</v>
      </c>
      <c r="Q23" s="197">
        <v>0</v>
      </c>
      <c r="R23" s="197">
        <v>0</v>
      </c>
      <c r="S23" s="197">
        <v>0</v>
      </c>
      <c r="T23" s="197">
        <v>0</v>
      </c>
      <c r="U23" s="197">
        <v>24.68</v>
      </c>
      <c r="V23" s="197">
        <v>0</v>
      </c>
      <c r="W23" s="197">
        <v>0</v>
      </c>
      <c r="X23" s="197">
        <v>14.4</v>
      </c>
      <c r="Y23" s="197">
        <v>0</v>
      </c>
      <c r="Z23" s="197">
        <v>38.4</v>
      </c>
      <c r="AA23" s="197">
        <v>7.68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30.46</v>
      </c>
      <c r="AH23" s="197">
        <v>0</v>
      </c>
      <c r="AI23" s="197">
        <v>0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4.84</v>
      </c>
      <c r="L24" s="197">
        <v>206.42</v>
      </c>
      <c r="M24" s="197">
        <v>27.1</v>
      </c>
      <c r="N24" s="197">
        <v>34.79</v>
      </c>
      <c r="O24" s="197">
        <v>0</v>
      </c>
      <c r="P24" s="197">
        <v>30.48</v>
      </c>
      <c r="Q24" s="197">
        <v>0</v>
      </c>
      <c r="R24" s="197">
        <v>0</v>
      </c>
      <c r="S24" s="197">
        <v>0</v>
      </c>
      <c r="T24" s="197">
        <v>0</v>
      </c>
      <c r="U24" s="197">
        <v>24.68</v>
      </c>
      <c r="V24" s="197">
        <v>0</v>
      </c>
      <c r="W24" s="197">
        <v>0</v>
      </c>
      <c r="X24" s="197">
        <v>14.27</v>
      </c>
      <c r="Y24" s="197">
        <v>0</v>
      </c>
      <c r="Z24" s="197">
        <v>38.4</v>
      </c>
      <c r="AA24" s="197">
        <v>7.68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30.46</v>
      </c>
      <c r="AH24" s="197">
        <v>0</v>
      </c>
      <c r="AI24" s="197">
        <v>0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0.63</v>
      </c>
      <c r="L25" s="197">
        <v>206.42</v>
      </c>
      <c r="M25" s="197">
        <v>27.1</v>
      </c>
      <c r="N25" s="197">
        <v>34.79</v>
      </c>
      <c r="O25" s="197">
        <v>0</v>
      </c>
      <c r="P25" s="197">
        <v>30.48</v>
      </c>
      <c r="Q25" s="197">
        <v>0</v>
      </c>
      <c r="R25" s="197">
        <v>0</v>
      </c>
      <c r="S25" s="197">
        <v>0</v>
      </c>
      <c r="T25" s="197">
        <v>0</v>
      </c>
      <c r="U25" s="197">
        <v>24.68</v>
      </c>
      <c r="V25" s="197">
        <v>0</v>
      </c>
      <c r="W25" s="197">
        <v>0</v>
      </c>
      <c r="X25" s="197">
        <v>14.4</v>
      </c>
      <c r="Y25" s="197">
        <v>0</v>
      </c>
      <c r="Z25" s="197">
        <v>38.4</v>
      </c>
      <c r="AA25" s="197">
        <v>7.68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30.46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206.42</v>
      </c>
      <c r="M26" s="197">
        <v>27.1</v>
      </c>
      <c r="N26" s="197">
        <v>34.79</v>
      </c>
      <c r="O26" s="197">
        <v>0</v>
      </c>
      <c r="P26" s="197">
        <v>30.48</v>
      </c>
      <c r="Q26" s="197">
        <v>0</v>
      </c>
      <c r="R26" s="197">
        <v>0</v>
      </c>
      <c r="S26" s="197">
        <v>0</v>
      </c>
      <c r="T26" s="197">
        <v>0</v>
      </c>
      <c r="U26" s="197">
        <v>24.68</v>
      </c>
      <c r="V26" s="197">
        <v>0</v>
      </c>
      <c r="W26" s="197">
        <v>0</v>
      </c>
      <c r="X26" s="197">
        <v>43.45</v>
      </c>
      <c r="Y26" s="197">
        <v>0</v>
      </c>
      <c r="Z26" s="197">
        <v>38.4</v>
      </c>
      <c r="AA26" s="197">
        <v>7.68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30.46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206.42</v>
      </c>
      <c r="M27" s="197">
        <v>27.1</v>
      </c>
      <c r="N27" s="197">
        <v>34.79</v>
      </c>
      <c r="O27" s="197">
        <v>0</v>
      </c>
      <c r="P27" s="197">
        <v>30.48</v>
      </c>
      <c r="Q27" s="197">
        <v>6.43</v>
      </c>
      <c r="R27" s="197">
        <v>12.49</v>
      </c>
      <c r="S27" s="197">
        <v>7.78</v>
      </c>
      <c r="T27" s="197">
        <v>0</v>
      </c>
      <c r="U27" s="197">
        <v>24.68</v>
      </c>
      <c r="V27" s="197">
        <v>0</v>
      </c>
      <c r="W27" s="197">
        <v>0</v>
      </c>
      <c r="X27" s="197">
        <v>43.45</v>
      </c>
      <c r="Y27" s="197">
        <v>0</v>
      </c>
      <c r="Z27" s="197">
        <v>79.709999999999994</v>
      </c>
      <c r="AA27" s="197">
        <v>26.57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31.04</v>
      </c>
      <c r="AH27" s="197">
        <v>0</v>
      </c>
      <c r="AI27" s="197">
        <v>0</v>
      </c>
      <c r="AJ27" s="197">
        <v>0</v>
      </c>
      <c r="AK27" s="197">
        <v>68.92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206.42</v>
      </c>
      <c r="M28" s="197">
        <v>27.1</v>
      </c>
      <c r="N28" s="197">
        <v>34.79</v>
      </c>
      <c r="O28" s="197">
        <v>0</v>
      </c>
      <c r="P28" s="197">
        <v>30.48</v>
      </c>
      <c r="Q28" s="197">
        <v>6.42</v>
      </c>
      <c r="R28" s="197">
        <v>12.49</v>
      </c>
      <c r="S28" s="197">
        <v>7.78</v>
      </c>
      <c r="T28" s="197">
        <v>0</v>
      </c>
      <c r="U28" s="197">
        <v>24.68</v>
      </c>
      <c r="V28" s="197">
        <v>0</v>
      </c>
      <c r="W28" s="197">
        <v>0</v>
      </c>
      <c r="X28" s="197">
        <v>43.45</v>
      </c>
      <c r="Y28" s="197">
        <v>0</v>
      </c>
      <c r="Z28" s="197">
        <v>79.709999999999994</v>
      </c>
      <c r="AA28" s="197">
        <v>26.57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30.46</v>
      </c>
      <c r="AH28" s="197">
        <v>0</v>
      </c>
      <c r="AI28" s="197">
        <v>0</v>
      </c>
      <c r="AJ28" s="197">
        <v>0</v>
      </c>
      <c r="AK28" s="197">
        <v>68.239999999999995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410.98</v>
      </c>
      <c r="M29" s="197">
        <v>27.1</v>
      </c>
      <c r="N29" s="197">
        <v>34.79</v>
      </c>
      <c r="O29" s="197">
        <v>0</v>
      </c>
      <c r="P29" s="197">
        <v>30.48</v>
      </c>
      <c r="Q29" s="197">
        <v>6.42</v>
      </c>
      <c r="R29" s="197">
        <v>12.49</v>
      </c>
      <c r="S29" s="197">
        <v>7.78</v>
      </c>
      <c r="T29" s="197">
        <v>0</v>
      </c>
      <c r="U29" s="197">
        <v>24.68</v>
      </c>
      <c r="V29" s="197">
        <v>0</v>
      </c>
      <c r="W29" s="197">
        <v>0</v>
      </c>
      <c r="X29" s="197">
        <v>43.45</v>
      </c>
      <c r="Y29" s="197">
        <v>0</v>
      </c>
      <c r="Z29" s="197">
        <v>79.709999999999994</v>
      </c>
      <c r="AA29" s="197">
        <v>26.57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30.46</v>
      </c>
      <c r="AH29" s="197">
        <v>0</v>
      </c>
      <c r="AI29" s="197">
        <v>0</v>
      </c>
      <c r="AJ29" s="197">
        <v>0</v>
      </c>
      <c r="AK29" s="197">
        <v>67.58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0.5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431.04</v>
      </c>
      <c r="M30" s="197">
        <v>27.1</v>
      </c>
      <c r="N30" s="197">
        <v>34.79</v>
      </c>
      <c r="O30" s="197">
        <v>0</v>
      </c>
      <c r="P30" s="197">
        <v>30.48</v>
      </c>
      <c r="Q30" s="197">
        <v>6.42</v>
      </c>
      <c r="R30" s="197">
        <v>12.49</v>
      </c>
      <c r="S30" s="197">
        <v>7.78</v>
      </c>
      <c r="T30" s="197">
        <v>0</v>
      </c>
      <c r="U30" s="197">
        <v>24.68</v>
      </c>
      <c r="V30" s="197">
        <v>0</v>
      </c>
      <c r="W30" s="197">
        <v>0</v>
      </c>
      <c r="X30" s="197">
        <v>43.45</v>
      </c>
      <c r="Y30" s="197">
        <v>0</v>
      </c>
      <c r="Z30" s="197">
        <v>79.709999999999994</v>
      </c>
      <c r="AA30" s="197">
        <v>26.57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30.46</v>
      </c>
      <c r="AH30" s="197">
        <v>0</v>
      </c>
      <c r="AI30" s="197">
        <v>0</v>
      </c>
      <c r="AJ30" s="197">
        <v>0</v>
      </c>
      <c r="AK30" s="197">
        <v>67.36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3.32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431.04</v>
      </c>
      <c r="M31" s="197">
        <v>27.1</v>
      </c>
      <c r="N31" s="197">
        <v>34.79</v>
      </c>
      <c r="O31" s="197">
        <v>0</v>
      </c>
      <c r="P31" s="197">
        <v>30.48</v>
      </c>
      <c r="Q31" s="197">
        <v>6.42</v>
      </c>
      <c r="R31" s="197">
        <v>12.49</v>
      </c>
      <c r="S31" s="197">
        <v>7.78</v>
      </c>
      <c r="T31" s="197">
        <v>0</v>
      </c>
      <c r="U31" s="197">
        <v>24.68</v>
      </c>
      <c r="V31" s="197">
        <v>0</v>
      </c>
      <c r="W31" s="197">
        <v>0</v>
      </c>
      <c r="X31" s="197">
        <v>43.45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30.85</v>
      </c>
      <c r="AH31" s="197">
        <v>0</v>
      </c>
      <c r="AI31" s="197">
        <v>0</v>
      </c>
      <c r="AJ31" s="197">
        <v>0</v>
      </c>
      <c r="AK31" s="197">
        <v>65.88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8.19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451.12</v>
      </c>
      <c r="M32" s="197">
        <v>27.1</v>
      </c>
      <c r="N32" s="197">
        <v>34.79</v>
      </c>
      <c r="O32" s="197">
        <v>0</v>
      </c>
      <c r="P32" s="197">
        <v>30.48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24.68</v>
      </c>
      <c r="V32" s="197">
        <v>0</v>
      </c>
      <c r="W32" s="197">
        <v>0</v>
      </c>
      <c r="X32" s="197">
        <v>43.45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30.85</v>
      </c>
      <c r="AH32" s="197">
        <v>0</v>
      </c>
      <c r="AI32" s="197">
        <v>0</v>
      </c>
      <c r="AJ32" s="197">
        <v>0</v>
      </c>
      <c r="AK32" s="197">
        <v>66.930000000000007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14.46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451.12</v>
      </c>
      <c r="M33" s="197">
        <v>27.1</v>
      </c>
      <c r="N33" s="197">
        <v>34.79</v>
      </c>
      <c r="O33" s="197">
        <v>0</v>
      </c>
      <c r="P33" s="197">
        <v>30.48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24.68</v>
      </c>
      <c r="V33" s="197">
        <v>0</v>
      </c>
      <c r="W33" s="197">
        <v>0</v>
      </c>
      <c r="X33" s="197">
        <v>43.45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31.23</v>
      </c>
      <c r="AH33" s="197">
        <v>0</v>
      </c>
      <c r="AI33" s="197">
        <v>0</v>
      </c>
      <c r="AJ33" s="197">
        <v>0</v>
      </c>
      <c r="AK33" s="197">
        <v>66.290000000000006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20.7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471.23</v>
      </c>
      <c r="M34" s="197">
        <v>27.1</v>
      </c>
      <c r="N34" s="197">
        <v>34.79</v>
      </c>
      <c r="O34" s="197">
        <v>0</v>
      </c>
      <c r="P34" s="197">
        <v>30.48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24.68</v>
      </c>
      <c r="V34" s="197">
        <v>0</v>
      </c>
      <c r="W34" s="197">
        <v>0</v>
      </c>
      <c r="X34" s="197">
        <v>43.45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30.46</v>
      </c>
      <c r="AH34" s="197">
        <v>0</v>
      </c>
      <c r="AI34" s="197">
        <v>0</v>
      </c>
      <c r="AJ34" s="197">
        <v>0</v>
      </c>
      <c r="AK34" s="197">
        <v>66.510000000000005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470.96</v>
      </c>
      <c r="M35" s="197">
        <v>27.1</v>
      </c>
      <c r="N35" s="197">
        <v>34.79</v>
      </c>
      <c r="O35" s="197">
        <v>0</v>
      </c>
      <c r="P35" s="197">
        <v>30.48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24.68</v>
      </c>
      <c r="V35" s="197">
        <v>0</v>
      </c>
      <c r="W35" s="197">
        <v>0</v>
      </c>
      <c r="X35" s="197">
        <v>43.45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30.85</v>
      </c>
      <c r="AH35" s="197">
        <v>0</v>
      </c>
      <c r="AI35" s="197">
        <v>0</v>
      </c>
      <c r="AJ35" s="197">
        <v>0</v>
      </c>
      <c r="AK35" s="197">
        <v>67.58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491.06</v>
      </c>
      <c r="M36" s="197">
        <v>27.1</v>
      </c>
      <c r="N36" s="197">
        <v>34.79</v>
      </c>
      <c r="O36" s="197">
        <v>0</v>
      </c>
      <c r="P36" s="197">
        <v>30.48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24.68</v>
      </c>
      <c r="V36" s="197">
        <v>0</v>
      </c>
      <c r="W36" s="197">
        <v>0</v>
      </c>
      <c r="X36" s="197">
        <v>43.45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30.85</v>
      </c>
      <c r="AH36" s="197">
        <v>0</v>
      </c>
      <c r="AI36" s="197">
        <v>0</v>
      </c>
      <c r="AJ36" s="197">
        <v>0</v>
      </c>
      <c r="AK36" s="197">
        <v>67.8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511.22</v>
      </c>
      <c r="M37" s="197">
        <v>27.1</v>
      </c>
      <c r="N37" s="197">
        <v>34.79</v>
      </c>
      <c r="O37" s="197">
        <v>0</v>
      </c>
      <c r="P37" s="197">
        <v>30.48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24.68</v>
      </c>
      <c r="V37" s="197">
        <v>0</v>
      </c>
      <c r="W37" s="197">
        <v>0</v>
      </c>
      <c r="X37" s="197">
        <v>43.45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30.85</v>
      </c>
      <c r="AH37" s="197">
        <v>0</v>
      </c>
      <c r="AI37" s="197">
        <v>0</v>
      </c>
      <c r="AJ37" s="197">
        <v>0</v>
      </c>
      <c r="AK37" s="197">
        <v>66.72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531.41</v>
      </c>
      <c r="M38" s="197">
        <v>27.1</v>
      </c>
      <c r="N38" s="197">
        <v>34.79</v>
      </c>
      <c r="O38" s="197">
        <v>0</v>
      </c>
      <c r="P38" s="197">
        <v>30.48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24.68</v>
      </c>
      <c r="V38" s="197">
        <v>0</v>
      </c>
      <c r="W38" s="197">
        <v>0</v>
      </c>
      <c r="X38" s="197">
        <v>43.45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30.85</v>
      </c>
      <c r="AH38" s="197">
        <v>0</v>
      </c>
      <c r="AI38" s="197">
        <v>0</v>
      </c>
      <c r="AJ38" s="197">
        <v>0</v>
      </c>
      <c r="AK38" s="197">
        <v>68.02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551.84</v>
      </c>
      <c r="M39" s="197">
        <v>27.1</v>
      </c>
      <c r="N39" s="197">
        <v>34.79</v>
      </c>
      <c r="O39" s="197">
        <v>0</v>
      </c>
      <c r="P39" s="197">
        <v>30.48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24.68</v>
      </c>
      <c r="V39" s="197">
        <v>0</v>
      </c>
      <c r="W39" s="197">
        <v>0</v>
      </c>
      <c r="X39" s="197">
        <v>43.45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31.23</v>
      </c>
      <c r="AH39" s="197">
        <v>0</v>
      </c>
      <c r="AI39" s="197">
        <v>0</v>
      </c>
      <c r="AJ39" s="197">
        <v>0</v>
      </c>
      <c r="AK39" s="197">
        <v>67.8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9.0299999999999994</v>
      </c>
      <c r="L40" s="197">
        <v>555.41</v>
      </c>
      <c r="M40" s="197">
        <v>27.1</v>
      </c>
      <c r="N40" s="197">
        <v>34.79</v>
      </c>
      <c r="O40" s="197">
        <v>0</v>
      </c>
      <c r="P40" s="197">
        <v>30.48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24.68</v>
      </c>
      <c r="V40" s="197">
        <v>0</v>
      </c>
      <c r="W40" s="197">
        <v>0</v>
      </c>
      <c r="X40" s="197">
        <v>43.45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30.46</v>
      </c>
      <c r="AH40" s="197">
        <v>0</v>
      </c>
      <c r="AI40" s="197">
        <v>0</v>
      </c>
      <c r="AJ40" s="197">
        <v>0</v>
      </c>
      <c r="AK40" s="197">
        <v>67.8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555.41</v>
      </c>
      <c r="M41" s="197">
        <v>27.1</v>
      </c>
      <c r="N41" s="197">
        <v>34.79</v>
      </c>
      <c r="O41" s="197">
        <v>0</v>
      </c>
      <c r="P41" s="197">
        <v>30.48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24.68</v>
      </c>
      <c r="V41" s="197">
        <v>0</v>
      </c>
      <c r="W41" s="197">
        <v>0</v>
      </c>
      <c r="X41" s="197">
        <v>43.45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30.85</v>
      </c>
      <c r="AH41" s="197">
        <v>0</v>
      </c>
      <c r="AI41" s="197">
        <v>0</v>
      </c>
      <c r="AJ41" s="197">
        <v>0</v>
      </c>
      <c r="AK41" s="197">
        <v>67.8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555.41</v>
      </c>
      <c r="M42" s="197">
        <v>27.1</v>
      </c>
      <c r="N42" s="197">
        <v>34.79</v>
      </c>
      <c r="O42" s="197">
        <v>0</v>
      </c>
      <c r="P42" s="197">
        <v>30.48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24.68</v>
      </c>
      <c r="V42" s="197">
        <v>0</v>
      </c>
      <c r="W42" s="197">
        <v>0</v>
      </c>
      <c r="X42" s="197">
        <v>43.45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30.85</v>
      </c>
      <c r="AH42" s="197">
        <v>0</v>
      </c>
      <c r="AI42" s="197">
        <v>0</v>
      </c>
      <c r="AJ42" s="197">
        <v>0</v>
      </c>
      <c r="AK42" s="197">
        <v>67.8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555.41</v>
      </c>
      <c r="M43" s="197">
        <v>27.1</v>
      </c>
      <c r="N43" s="197">
        <v>34.79</v>
      </c>
      <c r="O43" s="197">
        <v>0</v>
      </c>
      <c r="P43" s="197">
        <v>30.48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24.68</v>
      </c>
      <c r="V43" s="197">
        <v>0</v>
      </c>
      <c r="W43" s="197">
        <v>0</v>
      </c>
      <c r="X43" s="197">
        <v>43.45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31.23</v>
      </c>
      <c r="AH43" s="197">
        <v>0</v>
      </c>
      <c r="AI43" s="197">
        <v>0</v>
      </c>
      <c r="AJ43" s="197">
        <v>0</v>
      </c>
      <c r="AK43" s="197">
        <v>66.930000000000007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555.41</v>
      </c>
      <c r="M44" s="197">
        <v>27.1</v>
      </c>
      <c r="N44" s="197">
        <v>34.79</v>
      </c>
      <c r="O44" s="197">
        <v>0</v>
      </c>
      <c r="P44" s="197">
        <v>30.48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24.68</v>
      </c>
      <c r="V44" s="197">
        <v>0</v>
      </c>
      <c r="W44" s="197">
        <v>0</v>
      </c>
      <c r="X44" s="197">
        <v>43.45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31.23</v>
      </c>
      <c r="AH44" s="197">
        <v>0</v>
      </c>
      <c r="AI44" s="197">
        <v>0</v>
      </c>
      <c r="AJ44" s="197">
        <v>0</v>
      </c>
      <c r="AK44" s="197">
        <v>68.47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555.41</v>
      </c>
      <c r="M45" s="197">
        <v>27.1</v>
      </c>
      <c r="N45" s="197">
        <v>34.79</v>
      </c>
      <c r="O45" s="197">
        <v>0</v>
      </c>
      <c r="P45" s="197">
        <v>30.48</v>
      </c>
      <c r="Q45" s="197">
        <v>6.42</v>
      </c>
      <c r="R45" s="197">
        <v>12.49</v>
      </c>
      <c r="S45" s="197">
        <v>7.78</v>
      </c>
      <c r="T45" s="197">
        <v>0</v>
      </c>
      <c r="U45" s="197">
        <v>24.68</v>
      </c>
      <c r="V45" s="197">
        <v>0</v>
      </c>
      <c r="W45" s="197">
        <v>0</v>
      </c>
      <c r="X45" s="197">
        <v>43.45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30.66</v>
      </c>
      <c r="AH45" s="197">
        <v>0</v>
      </c>
      <c r="AI45" s="197">
        <v>0</v>
      </c>
      <c r="AJ45" s="197">
        <v>0</v>
      </c>
      <c r="AK45" s="197">
        <v>68.47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555.41</v>
      </c>
      <c r="M46" s="197">
        <v>27.1</v>
      </c>
      <c r="N46" s="197">
        <v>34.79</v>
      </c>
      <c r="O46" s="197">
        <v>0</v>
      </c>
      <c r="P46" s="197">
        <v>30.48</v>
      </c>
      <c r="Q46" s="197">
        <v>6.42</v>
      </c>
      <c r="R46" s="197">
        <v>12.49</v>
      </c>
      <c r="S46" s="197">
        <v>7.78</v>
      </c>
      <c r="T46" s="197">
        <v>0</v>
      </c>
      <c r="U46" s="197">
        <v>24.68</v>
      </c>
      <c r="V46" s="197">
        <v>0</v>
      </c>
      <c r="W46" s="197">
        <v>0</v>
      </c>
      <c r="X46" s="197">
        <v>43.45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30.66</v>
      </c>
      <c r="AH46" s="197">
        <v>0</v>
      </c>
      <c r="AI46" s="197">
        <v>0</v>
      </c>
      <c r="AJ46" s="197">
        <v>0</v>
      </c>
      <c r="AK46" s="197">
        <v>68.69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422.12</v>
      </c>
      <c r="M47" s="197">
        <v>27.1</v>
      </c>
      <c r="N47" s="197">
        <v>34.79</v>
      </c>
      <c r="O47" s="197">
        <v>0</v>
      </c>
      <c r="P47" s="197">
        <v>30.49</v>
      </c>
      <c r="Q47" s="197">
        <v>6.42</v>
      </c>
      <c r="R47" s="197">
        <v>12.49</v>
      </c>
      <c r="S47" s="197">
        <v>7.78</v>
      </c>
      <c r="T47" s="197">
        <v>0</v>
      </c>
      <c r="U47" s="197">
        <v>24.68</v>
      </c>
      <c r="V47" s="197">
        <v>0</v>
      </c>
      <c r="W47" s="197">
        <v>0</v>
      </c>
      <c r="X47" s="197">
        <v>43.45</v>
      </c>
      <c r="Y47" s="197">
        <v>0</v>
      </c>
      <c r="Z47" s="197">
        <v>79.709999999999994</v>
      </c>
      <c r="AA47" s="197">
        <v>26.57</v>
      </c>
      <c r="AB47" s="197">
        <v>0</v>
      </c>
      <c r="AC47" s="197">
        <v>20.399999999999999</v>
      </c>
      <c r="AD47" s="197">
        <v>0</v>
      </c>
      <c r="AE47" s="197">
        <v>0</v>
      </c>
      <c r="AF47" s="197">
        <v>0</v>
      </c>
      <c r="AG47" s="197">
        <v>38.020000000000003</v>
      </c>
      <c r="AH47" s="197">
        <v>0</v>
      </c>
      <c r="AI47" s="197">
        <v>0</v>
      </c>
      <c r="AJ47" s="197">
        <v>0</v>
      </c>
      <c r="AK47" s="197">
        <v>67.58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372.52</v>
      </c>
      <c r="M48" s="197">
        <v>27.1</v>
      </c>
      <c r="N48" s="197">
        <v>34.79</v>
      </c>
      <c r="O48" s="197">
        <v>0</v>
      </c>
      <c r="P48" s="197">
        <v>30.49</v>
      </c>
      <c r="Q48" s="197">
        <v>6.42</v>
      </c>
      <c r="R48" s="197">
        <v>12.49</v>
      </c>
      <c r="S48" s="197">
        <v>7.78</v>
      </c>
      <c r="T48" s="197">
        <v>0</v>
      </c>
      <c r="U48" s="197">
        <v>24.68</v>
      </c>
      <c r="V48" s="197">
        <v>0</v>
      </c>
      <c r="W48" s="197">
        <v>0</v>
      </c>
      <c r="X48" s="197">
        <v>43.45</v>
      </c>
      <c r="Y48" s="197">
        <v>0</v>
      </c>
      <c r="Z48" s="197">
        <v>79.709999999999994</v>
      </c>
      <c r="AA48" s="197">
        <v>26.57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30.66</v>
      </c>
      <c r="AH48" s="197">
        <v>0</v>
      </c>
      <c r="AI48" s="197">
        <v>0</v>
      </c>
      <c r="AJ48" s="197">
        <v>0</v>
      </c>
      <c r="AK48" s="197">
        <v>67.8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367.45</v>
      </c>
      <c r="M49" s="197">
        <v>27.1</v>
      </c>
      <c r="N49" s="197">
        <v>34.79</v>
      </c>
      <c r="O49" s="197">
        <v>0</v>
      </c>
      <c r="P49" s="197">
        <v>30.49</v>
      </c>
      <c r="Q49" s="197">
        <v>6.42</v>
      </c>
      <c r="R49" s="197">
        <v>12.49</v>
      </c>
      <c r="S49" s="197">
        <v>7.78</v>
      </c>
      <c r="T49" s="197">
        <v>0</v>
      </c>
      <c r="U49" s="197">
        <v>24.68</v>
      </c>
      <c r="V49" s="197">
        <v>0</v>
      </c>
      <c r="W49" s="197">
        <v>0</v>
      </c>
      <c r="X49" s="197">
        <v>43.45</v>
      </c>
      <c r="Y49" s="197">
        <v>0</v>
      </c>
      <c r="Z49" s="197">
        <v>79.709999999999994</v>
      </c>
      <c r="AA49" s="197">
        <v>26.57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30.66</v>
      </c>
      <c r="AH49" s="197">
        <v>0</v>
      </c>
      <c r="AI49" s="197">
        <v>0</v>
      </c>
      <c r="AJ49" s="197">
        <v>0</v>
      </c>
      <c r="AK49" s="197">
        <v>66.72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367.45</v>
      </c>
      <c r="M50" s="197">
        <v>27.1</v>
      </c>
      <c r="N50" s="197">
        <v>34.79</v>
      </c>
      <c r="O50" s="197">
        <v>0</v>
      </c>
      <c r="P50" s="197">
        <v>30.49</v>
      </c>
      <c r="Q50" s="197">
        <v>6.42</v>
      </c>
      <c r="R50" s="197">
        <v>12.49</v>
      </c>
      <c r="S50" s="197">
        <v>7.78</v>
      </c>
      <c r="T50" s="197">
        <v>0</v>
      </c>
      <c r="U50" s="197">
        <v>24.68</v>
      </c>
      <c r="V50" s="197">
        <v>0</v>
      </c>
      <c r="W50" s="197">
        <v>0</v>
      </c>
      <c r="X50" s="197">
        <v>43.45</v>
      </c>
      <c r="Y50" s="197">
        <v>0</v>
      </c>
      <c r="Z50" s="197">
        <v>79.709999999999994</v>
      </c>
      <c r="AA50" s="197">
        <v>26.57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30.46</v>
      </c>
      <c r="AH50" s="197">
        <v>0</v>
      </c>
      <c r="AI50" s="197">
        <v>0</v>
      </c>
      <c r="AJ50" s="197">
        <v>0</v>
      </c>
      <c r="AK50" s="197">
        <v>68.239999999999995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367.45</v>
      </c>
      <c r="M51" s="197">
        <v>27.1</v>
      </c>
      <c r="N51" s="197">
        <v>34.79</v>
      </c>
      <c r="O51" s="197">
        <v>0</v>
      </c>
      <c r="P51" s="197">
        <v>30.63</v>
      </c>
      <c r="Q51" s="197">
        <v>6.42</v>
      </c>
      <c r="R51" s="197">
        <v>12.49</v>
      </c>
      <c r="S51" s="197">
        <v>7.78</v>
      </c>
      <c r="T51" s="197">
        <v>0</v>
      </c>
      <c r="U51" s="197">
        <v>24.68</v>
      </c>
      <c r="V51" s="197">
        <v>0</v>
      </c>
      <c r="W51" s="197">
        <v>0</v>
      </c>
      <c r="X51" s="197">
        <v>43.45</v>
      </c>
      <c r="Y51" s="197">
        <v>0</v>
      </c>
      <c r="Z51" s="197">
        <v>79.709999999999994</v>
      </c>
      <c r="AA51" s="197">
        <v>26.57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31.62</v>
      </c>
      <c r="AH51" s="197">
        <v>0</v>
      </c>
      <c r="AI51" s="197">
        <v>0</v>
      </c>
      <c r="AJ51" s="197">
        <v>0</v>
      </c>
      <c r="AK51" s="197">
        <v>67.58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367.45</v>
      </c>
      <c r="M52" s="197">
        <v>27.1</v>
      </c>
      <c r="N52" s="197">
        <v>34.79</v>
      </c>
      <c r="O52" s="197">
        <v>0</v>
      </c>
      <c r="P52" s="197">
        <v>30.63</v>
      </c>
      <c r="Q52" s="197">
        <v>6.42</v>
      </c>
      <c r="R52" s="197">
        <v>12.49</v>
      </c>
      <c r="S52" s="197">
        <v>7.78</v>
      </c>
      <c r="T52" s="197">
        <v>0</v>
      </c>
      <c r="U52" s="197">
        <v>24.68</v>
      </c>
      <c r="V52" s="197">
        <v>0</v>
      </c>
      <c r="W52" s="197">
        <v>0</v>
      </c>
      <c r="X52" s="197">
        <v>43.45</v>
      </c>
      <c r="Y52" s="197">
        <v>0</v>
      </c>
      <c r="Z52" s="197">
        <v>79.709999999999994</v>
      </c>
      <c r="AA52" s="197">
        <v>26.57</v>
      </c>
      <c r="AB52" s="197">
        <v>0</v>
      </c>
      <c r="AC52" s="197">
        <v>15</v>
      </c>
      <c r="AD52" s="197">
        <v>0</v>
      </c>
      <c r="AE52" s="197">
        <v>0</v>
      </c>
      <c r="AF52" s="197">
        <v>0</v>
      </c>
      <c r="AG52" s="197">
        <v>30.66</v>
      </c>
      <c r="AH52" s="197">
        <v>0</v>
      </c>
      <c r="AI52" s="197">
        <v>0</v>
      </c>
      <c r="AJ52" s="197">
        <v>0</v>
      </c>
      <c r="AK52" s="197">
        <v>68.239999999999995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367.45</v>
      </c>
      <c r="M53" s="197">
        <v>27.1</v>
      </c>
      <c r="N53" s="197">
        <v>34.79</v>
      </c>
      <c r="O53" s="197">
        <v>0</v>
      </c>
      <c r="P53" s="197">
        <v>30.63</v>
      </c>
      <c r="Q53" s="197">
        <v>6.42</v>
      </c>
      <c r="R53" s="197">
        <v>12.49</v>
      </c>
      <c r="S53" s="197">
        <v>7.78</v>
      </c>
      <c r="T53" s="197">
        <v>0</v>
      </c>
      <c r="U53" s="197">
        <v>24.68</v>
      </c>
      <c r="V53" s="197">
        <v>0</v>
      </c>
      <c r="W53" s="197">
        <v>0</v>
      </c>
      <c r="X53" s="197">
        <v>43.45</v>
      </c>
      <c r="Y53" s="197">
        <v>0</v>
      </c>
      <c r="Z53" s="197">
        <v>79.709999999999994</v>
      </c>
      <c r="AA53" s="197">
        <v>26.57</v>
      </c>
      <c r="AB53" s="197">
        <v>0</v>
      </c>
      <c r="AC53" s="197">
        <v>15</v>
      </c>
      <c r="AD53" s="197">
        <v>0</v>
      </c>
      <c r="AE53" s="197">
        <v>0</v>
      </c>
      <c r="AF53" s="197">
        <v>0</v>
      </c>
      <c r="AG53" s="197">
        <v>30.66</v>
      </c>
      <c r="AH53" s="197">
        <v>0</v>
      </c>
      <c r="AI53" s="197">
        <v>0</v>
      </c>
      <c r="AJ53" s="197">
        <v>0</v>
      </c>
      <c r="AK53" s="197">
        <v>68.47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367.45</v>
      </c>
      <c r="M54" s="197">
        <v>27.1</v>
      </c>
      <c r="N54" s="197">
        <v>34.79</v>
      </c>
      <c r="O54" s="197">
        <v>0</v>
      </c>
      <c r="P54" s="197">
        <v>30.63</v>
      </c>
      <c r="Q54" s="197">
        <v>6.42</v>
      </c>
      <c r="R54" s="197">
        <v>12.49</v>
      </c>
      <c r="S54" s="197">
        <v>7.78</v>
      </c>
      <c r="T54" s="197">
        <v>0</v>
      </c>
      <c r="U54" s="197">
        <v>24.68</v>
      </c>
      <c r="V54" s="197">
        <v>0</v>
      </c>
      <c r="W54" s="197">
        <v>0</v>
      </c>
      <c r="X54" s="197">
        <v>43.45</v>
      </c>
      <c r="Y54" s="197">
        <v>0</v>
      </c>
      <c r="Z54" s="197">
        <v>79.709999999999994</v>
      </c>
      <c r="AA54" s="197">
        <v>26.57</v>
      </c>
      <c r="AB54" s="197">
        <v>0</v>
      </c>
      <c r="AC54" s="197">
        <v>11.94</v>
      </c>
      <c r="AD54" s="197">
        <v>0</v>
      </c>
      <c r="AE54" s="197">
        <v>0</v>
      </c>
      <c r="AF54" s="197">
        <v>0</v>
      </c>
      <c r="AG54" s="197">
        <v>30.66</v>
      </c>
      <c r="AH54" s="197">
        <v>0</v>
      </c>
      <c r="AI54" s="197">
        <v>0</v>
      </c>
      <c r="AJ54" s="197">
        <v>0</v>
      </c>
      <c r="AK54" s="197">
        <v>68.47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9.0299999999999994</v>
      </c>
      <c r="L55" s="197">
        <v>367.45</v>
      </c>
      <c r="M55" s="197">
        <v>27.1</v>
      </c>
      <c r="N55" s="197">
        <v>34.79</v>
      </c>
      <c r="O55" s="197">
        <v>0</v>
      </c>
      <c r="P55" s="197">
        <v>30.63</v>
      </c>
      <c r="Q55" s="197">
        <v>6.42</v>
      </c>
      <c r="R55" s="197">
        <v>12.49</v>
      </c>
      <c r="S55" s="197">
        <v>7.78</v>
      </c>
      <c r="T55" s="197">
        <v>0</v>
      </c>
      <c r="U55" s="197">
        <v>24.68</v>
      </c>
      <c r="V55" s="197">
        <v>0</v>
      </c>
      <c r="W55" s="197">
        <v>0</v>
      </c>
      <c r="X55" s="197">
        <v>43.45</v>
      </c>
      <c r="Y55" s="197">
        <v>0</v>
      </c>
      <c r="Z55" s="197">
        <v>79.709999999999994</v>
      </c>
      <c r="AA55" s="197">
        <v>26.57</v>
      </c>
      <c r="AB55" s="197">
        <v>0</v>
      </c>
      <c r="AC55" s="197">
        <v>15</v>
      </c>
      <c r="AD55" s="197">
        <v>0</v>
      </c>
      <c r="AE55" s="197">
        <v>0</v>
      </c>
      <c r="AF55" s="197">
        <v>0</v>
      </c>
      <c r="AG55" s="197">
        <v>30.66</v>
      </c>
      <c r="AH55" s="197">
        <v>0</v>
      </c>
      <c r="AI55" s="197">
        <v>0</v>
      </c>
      <c r="AJ55" s="197">
        <v>0</v>
      </c>
      <c r="AK55" s="197">
        <v>67.8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288.02999999999997</v>
      </c>
      <c r="M56" s="197">
        <v>27.1</v>
      </c>
      <c r="N56" s="197">
        <v>34.79</v>
      </c>
      <c r="O56" s="197">
        <v>0</v>
      </c>
      <c r="P56" s="197">
        <v>30.63</v>
      </c>
      <c r="Q56" s="197">
        <v>6.42</v>
      </c>
      <c r="R56" s="197">
        <v>12.49</v>
      </c>
      <c r="S56" s="197">
        <v>7.78</v>
      </c>
      <c r="T56" s="197">
        <v>0</v>
      </c>
      <c r="U56" s="197">
        <v>24.68</v>
      </c>
      <c r="V56" s="197">
        <v>0</v>
      </c>
      <c r="W56" s="197">
        <v>0</v>
      </c>
      <c r="X56" s="197">
        <v>43.45</v>
      </c>
      <c r="Y56" s="197">
        <v>0</v>
      </c>
      <c r="Z56" s="197">
        <v>79.709999999999994</v>
      </c>
      <c r="AA56" s="197">
        <v>26.57</v>
      </c>
      <c r="AB56" s="197">
        <v>0</v>
      </c>
      <c r="AC56" s="197">
        <v>15</v>
      </c>
      <c r="AD56" s="197">
        <v>0</v>
      </c>
      <c r="AE56" s="197">
        <v>0</v>
      </c>
      <c r="AF56" s="197">
        <v>0</v>
      </c>
      <c r="AG56" s="197">
        <v>30.66</v>
      </c>
      <c r="AH56" s="197">
        <v>0</v>
      </c>
      <c r="AI56" s="197">
        <v>0</v>
      </c>
      <c r="AJ56" s="197">
        <v>0</v>
      </c>
      <c r="AK56" s="197">
        <v>69.150000000000006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268.83</v>
      </c>
      <c r="M57" s="197">
        <v>27.1</v>
      </c>
      <c r="N57" s="197">
        <v>34.79</v>
      </c>
      <c r="O57" s="197">
        <v>0</v>
      </c>
      <c r="P57" s="197">
        <v>30.63</v>
      </c>
      <c r="Q57" s="197">
        <v>6.42</v>
      </c>
      <c r="R57" s="197">
        <v>12.49</v>
      </c>
      <c r="S57" s="197">
        <v>7.78</v>
      </c>
      <c r="T57" s="197">
        <v>0</v>
      </c>
      <c r="U57" s="197">
        <v>24.68</v>
      </c>
      <c r="V57" s="197">
        <v>0</v>
      </c>
      <c r="W57" s="197">
        <v>0</v>
      </c>
      <c r="X57" s="197">
        <v>43.45</v>
      </c>
      <c r="Y57" s="197">
        <v>0</v>
      </c>
      <c r="Z57" s="197">
        <v>79.709999999999994</v>
      </c>
      <c r="AA57" s="197">
        <v>26.57</v>
      </c>
      <c r="AB57" s="197">
        <v>0</v>
      </c>
      <c r="AC57" s="197">
        <v>14.61</v>
      </c>
      <c r="AD57" s="197">
        <v>0</v>
      </c>
      <c r="AE57" s="197">
        <v>0</v>
      </c>
      <c r="AF57" s="197">
        <v>0</v>
      </c>
      <c r="AG57" s="197">
        <v>30.08</v>
      </c>
      <c r="AH57" s="197">
        <v>0</v>
      </c>
      <c r="AI57" s="197">
        <v>0</v>
      </c>
      <c r="AJ57" s="197">
        <v>0</v>
      </c>
      <c r="AK57" s="197">
        <v>69.38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288.02999999999997</v>
      </c>
      <c r="M58" s="197">
        <v>27.1</v>
      </c>
      <c r="N58" s="197">
        <v>34.79</v>
      </c>
      <c r="O58" s="197">
        <v>0</v>
      </c>
      <c r="P58" s="197">
        <v>30.63</v>
      </c>
      <c r="Q58" s="197">
        <v>6.42</v>
      </c>
      <c r="R58" s="197">
        <v>12.49</v>
      </c>
      <c r="S58" s="197">
        <v>7.78</v>
      </c>
      <c r="T58" s="197">
        <v>0</v>
      </c>
      <c r="U58" s="197">
        <v>24.68</v>
      </c>
      <c r="V58" s="197">
        <v>0</v>
      </c>
      <c r="W58" s="197">
        <v>0</v>
      </c>
      <c r="X58" s="197">
        <v>43.45</v>
      </c>
      <c r="Y58" s="197">
        <v>0</v>
      </c>
      <c r="Z58" s="197">
        <v>79.709999999999994</v>
      </c>
      <c r="AA58" s="197">
        <v>26.57</v>
      </c>
      <c r="AB58" s="197">
        <v>0</v>
      </c>
      <c r="AC58" s="197">
        <v>14.61</v>
      </c>
      <c r="AD58" s="197">
        <v>0</v>
      </c>
      <c r="AE58" s="197">
        <v>0</v>
      </c>
      <c r="AF58" s="197">
        <v>0</v>
      </c>
      <c r="AG58" s="197">
        <v>31.23</v>
      </c>
      <c r="AH58" s="197">
        <v>0</v>
      </c>
      <c r="AI58" s="197">
        <v>0</v>
      </c>
      <c r="AJ58" s="197">
        <v>0</v>
      </c>
      <c r="AK58" s="197">
        <v>69.38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307.23</v>
      </c>
      <c r="M59" s="197">
        <v>27.1</v>
      </c>
      <c r="N59" s="197">
        <v>34.79</v>
      </c>
      <c r="O59" s="197">
        <v>0</v>
      </c>
      <c r="P59" s="197">
        <v>30.63</v>
      </c>
      <c r="Q59" s="197">
        <v>6.42</v>
      </c>
      <c r="R59" s="197">
        <v>12.49</v>
      </c>
      <c r="S59" s="197">
        <v>7.78</v>
      </c>
      <c r="T59" s="197">
        <v>0</v>
      </c>
      <c r="U59" s="197">
        <v>24.68</v>
      </c>
      <c r="V59" s="197">
        <v>0</v>
      </c>
      <c r="W59" s="197">
        <v>0</v>
      </c>
      <c r="X59" s="197">
        <v>43.45</v>
      </c>
      <c r="Y59" s="197">
        <v>0</v>
      </c>
      <c r="Z59" s="197">
        <v>79.709999999999994</v>
      </c>
      <c r="AA59" s="197">
        <v>26.57</v>
      </c>
      <c r="AB59" s="197">
        <v>0</v>
      </c>
      <c r="AC59" s="197">
        <v>22.54</v>
      </c>
      <c r="AD59" s="197">
        <v>0</v>
      </c>
      <c r="AE59" s="197">
        <v>0</v>
      </c>
      <c r="AF59" s="197">
        <v>0</v>
      </c>
      <c r="AG59" s="197">
        <v>34.47</v>
      </c>
      <c r="AH59" s="197">
        <v>0</v>
      </c>
      <c r="AI59" s="197">
        <v>0</v>
      </c>
      <c r="AJ59" s="197">
        <v>0</v>
      </c>
      <c r="AK59" s="197">
        <v>69.599999999999994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307.23</v>
      </c>
      <c r="M60" s="197">
        <v>27.1</v>
      </c>
      <c r="N60" s="197">
        <v>34.79</v>
      </c>
      <c r="O60" s="197">
        <v>0</v>
      </c>
      <c r="P60" s="197">
        <v>30.63</v>
      </c>
      <c r="Q60" s="197">
        <v>6.42</v>
      </c>
      <c r="R60" s="197">
        <v>12.49</v>
      </c>
      <c r="S60" s="197">
        <v>7.78</v>
      </c>
      <c r="T60" s="197">
        <v>0</v>
      </c>
      <c r="U60" s="197">
        <v>24.68</v>
      </c>
      <c r="V60" s="197">
        <v>0</v>
      </c>
      <c r="W60" s="197">
        <v>0</v>
      </c>
      <c r="X60" s="197">
        <v>43.45</v>
      </c>
      <c r="Y60" s="197">
        <v>0</v>
      </c>
      <c r="Z60" s="197">
        <v>79.709999999999994</v>
      </c>
      <c r="AA60" s="197">
        <v>26.57</v>
      </c>
      <c r="AB60" s="197">
        <v>0</v>
      </c>
      <c r="AC60" s="197">
        <v>22.54</v>
      </c>
      <c r="AD60" s="197">
        <v>0</v>
      </c>
      <c r="AE60" s="197">
        <v>0</v>
      </c>
      <c r="AF60" s="197">
        <v>0</v>
      </c>
      <c r="AG60" s="197">
        <v>34.47</v>
      </c>
      <c r="AH60" s="197">
        <v>0</v>
      </c>
      <c r="AI60" s="197">
        <v>0</v>
      </c>
      <c r="AJ60" s="197">
        <v>0</v>
      </c>
      <c r="AK60" s="197">
        <v>69.599999999999994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307.23</v>
      </c>
      <c r="M61" s="197">
        <v>27.1</v>
      </c>
      <c r="N61" s="197">
        <v>34.79</v>
      </c>
      <c r="O61" s="197">
        <v>0</v>
      </c>
      <c r="P61" s="197">
        <v>30.63</v>
      </c>
      <c r="Q61" s="197">
        <v>6.42</v>
      </c>
      <c r="R61" s="197">
        <v>12.49</v>
      </c>
      <c r="S61" s="197">
        <v>7.78</v>
      </c>
      <c r="T61" s="197">
        <v>0</v>
      </c>
      <c r="U61" s="197">
        <v>24.68</v>
      </c>
      <c r="V61" s="197">
        <v>0</v>
      </c>
      <c r="W61" s="197">
        <v>0</v>
      </c>
      <c r="X61" s="197">
        <v>43.45</v>
      </c>
      <c r="Y61" s="197">
        <v>0</v>
      </c>
      <c r="Z61" s="197">
        <v>79.709999999999994</v>
      </c>
      <c r="AA61" s="197">
        <v>26.57</v>
      </c>
      <c r="AB61" s="197">
        <v>0</v>
      </c>
      <c r="AC61" s="197">
        <v>14.61</v>
      </c>
      <c r="AD61" s="197">
        <v>0</v>
      </c>
      <c r="AE61" s="197">
        <v>0</v>
      </c>
      <c r="AF61" s="197">
        <v>0</v>
      </c>
      <c r="AG61" s="197">
        <v>30.66</v>
      </c>
      <c r="AH61" s="197">
        <v>0</v>
      </c>
      <c r="AI61" s="197">
        <v>0</v>
      </c>
      <c r="AJ61" s="197">
        <v>0</v>
      </c>
      <c r="AK61" s="197">
        <v>68.47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307.23</v>
      </c>
      <c r="M62" s="197">
        <v>27.1</v>
      </c>
      <c r="N62" s="197">
        <v>34.79</v>
      </c>
      <c r="O62" s="197">
        <v>0</v>
      </c>
      <c r="P62" s="197">
        <v>30.63</v>
      </c>
      <c r="Q62" s="197">
        <v>6.42</v>
      </c>
      <c r="R62" s="197">
        <v>12.49</v>
      </c>
      <c r="S62" s="197">
        <v>7.78</v>
      </c>
      <c r="T62" s="197">
        <v>0</v>
      </c>
      <c r="U62" s="197">
        <v>24.68</v>
      </c>
      <c r="V62" s="197">
        <v>0</v>
      </c>
      <c r="W62" s="197">
        <v>0</v>
      </c>
      <c r="X62" s="197">
        <v>43.45</v>
      </c>
      <c r="Y62" s="197">
        <v>0</v>
      </c>
      <c r="Z62" s="197">
        <v>79.709999999999994</v>
      </c>
      <c r="AA62" s="197">
        <v>26.57</v>
      </c>
      <c r="AB62" s="197">
        <v>0</v>
      </c>
      <c r="AC62" s="197">
        <v>14.61</v>
      </c>
      <c r="AD62" s="197">
        <v>0</v>
      </c>
      <c r="AE62" s="197">
        <v>0</v>
      </c>
      <c r="AF62" s="197">
        <v>0</v>
      </c>
      <c r="AG62" s="197">
        <v>30.08</v>
      </c>
      <c r="AH62" s="197">
        <v>0</v>
      </c>
      <c r="AI62" s="197">
        <v>0</v>
      </c>
      <c r="AJ62" s="197">
        <v>0</v>
      </c>
      <c r="AK62" s="197">
        <v>69.599999999999994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307.23</v>
      </c>
      <c r="M63" s="197">
        <v>27.1</v>
      </c>
      <c r="N63" s="197">
        <v>34.79</v>
      </c>
      <c r="O63" s="197">
        <v>0</v>
      </c>
      <c r="P63" s="197">
        <v>30.63</v>
      </c>
      <c r="Q63" s="197">
        <v>6.42</v>
      </c>
      <c r="R63" s="197">
        <v>12.49</v>
      </c>
      <c r="S63" s="197">
        <v>7.78</v>
      </c>
      <c r="T63" s="197">
        <v>0</v>
      </c>
      <c r="U63" s="197">
        <v>24.68</v>
      </c>
      <c r="V63" s="197">
        <v>0</v>
      </c>
      <c r="W63" s="197">
        <v>0</v>
      </c>
      <c r="X63" s="197">
        <v>43.45</v>
      </c>
      <c r="Y63" s="197">
        <v>0</v>
      </c>
      <c r="Z63" s="197">
        <v>79.709999999999994</v>
      </c>
      <c r="AA63" s="197">
        <v>26.57</v>
      </c>
      <c r="AB63" s="197">
        <v>0</v>
      </c>
      <c r="AC63" s="197">
        <v>14.61</v>
      </c>
      <c r="AD63" s="197">
        <v>0</v>
      </c>
      <c r="AE63" s="197">
        <v>0</v>
      </c>
      <c r="AF63" s="197">
        <v>0</v>
      </c>
      <c r="AG63" s="197">
        <v>30.08</v>
      </c>
      <c r="AH63" s="197">
        <v>0</v>
      </c>
      <c r="AI63" s="197">
        <v>0</v>
      </c>
      <c r="AJ63" s="197">
        <v>0</v>
      </c>
      <c r="AK63" s="197">
        <v>69.599999999999994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9.0299999999999994</v>
      </c>
      <c r="L64" s="197">
        <v>326.44</v>
      </c>
      <c r="M64" s="197">
        <v>27.1</v>
      </c>
      <c r="N64" s="197">
        <v>34.79</v>
      </c>
      <c r="O64" s="197">
        <v>0</v>
      </c>
      <c r="P64" s="197">
        <v>30.63</v>
      </c>
      <c r="Q64" s="197">
        <v>6.42</v>
      </c>
      <c r="R64" s="197">
        <v>12.49</v>
      </c>
      <c r="S64" s="197">
        <v>7.78</v>
      </c>
      <c r="T64" s="197">
        <v>0</v>
      </c>
      <c r="U64" s="197">
        <v>24.68</v>
      </c>
      <c r="V64" s="197">
        <v>0</v>
      </c>
      <c r="W64" s="197">
        <v>0</v>
      </c>
      <c r="X64" s="197">
        <v>43.45</v>
      </c>
      <c r="Y64" s="197">
        <v>0</v>
      </c>
      <c r="Z64" s="197">
        <v>79.709999999999994</v>
      </c>
      <c r="AA64" s="197">
        <v>26.57</v>
      </c>
      <c r="AB64" s="197">
        <v>0</v>
      </c>
      <c r="AC64" s="197">
        <v>14.61</v>
      </c>
      <c r="AD64" s="197">
        <v>0</v>
      </c>
      <c r="AE64" s="197">
        <v>0</v>
      </c>
      <c r="AF64" s="197">
        <v>0</v>
      </c>
      <c r="AG64" s="197">
        <v>29.69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9.0299999999999994</v>
      </c>
      <c r="L65" s="197">
        <v>336.03</v>
      </c>
      <c r="M65" s="197">
        <v>27.1</v>
      </c>
      <c r="N65" s="197">
        <v>34.79</v>
      </c>
      <c r="O65" s="197">
        <v>0</v>
      </c>
      <c r="P65" s="197">
        <v>30.63</v>
      </c>
      <c r="Q65" s="197">
        <v>6.42</v>
      </c>
      <c r="R65" s="197">
        <v>12.49</v>
      </c>
      <c r="S65" s="197">
        <v>7.78</v>
      </c>
      <c r="T65" s="197">
        <v>0</v>
      </c>
      <c r="U65" s="197">
        <v>24.68</v>
      </c>
      <c r="V65" s="197">
        <v>0</v>
      </c>
      <c r="W65" s="197">
        <v>0</v>
      </c>
      <c r="X65" s="197">
        <v>43.45</v>
      </c>
      <c r="Y65" s="197">
        <v>0</v>
      </c>
      <c r="Z65" s="197">
        <v>79.709999999999994</v>
      </c>
      <c r="AA65" s="197">
        <v>26.57</v>
      </c>
      <c r="AB65" s="197">
        <v>0</v>
      </c>
      <c r="AC65" s="197">
        <v>14.61</v>
      </c>
      <c r="AD65" s="197">
        <v>0</v>
      </c>
      <c r="AE65" s="197">
        <v>0</v>
      </c>
      <c r="AF65" s="197">
        <v>0</v>
      </c>
      <c r="AG65" s="197">
        <v>30.66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9.0299999999999994</v>
      </c>
      <c r="L66" s="197">
        <v>345.63</v>
      </c>
      <c r="M66" s="197">
        <v>27.1</v>
      </c>
      <c r="N66" s="197">
        <v>34.79</v>
      </c>
      <c r="O66" s="197">
        <v>0</v>
      </c>
      <c r="P66" s="197">
        <v>30.63</v>
      </c>
      <c r="Q66" s="197">
        <v>6.42</v>
      </c>
      <c r="R66" s="197">
        <v>12.49</v>
      </c>
      <c r="S66" s="197">
        <v>7.78</v>
      </c>
      <c r="T66" s="197">
        <v>0</v>
      </c>
      <c r="U66" s="197">
        <v>24.68</v>
      </c>
      <c r="V66" s="197">
        <v>0</v>
      </c>
      <c r="W66" s="197">
        <v>0</v>
      </c>
      <c r="X66" s="197">
        <v>43.45</v>
      </c>
      <c r="Y66" s="197">
        <v>0</v>
      </c>
      <c r="Z66" s="197">
        <v>79.709999999999994</v>
      </c>
      <c r="AA66" s="197">
        <v>26.57</v>
      </c>
      <c r="AB66" s="197">
        <v>0</v>
      </c>
      <c r="AC66" s="197">
        <v>22.54</v>
      </c>
      <c r="AD66" s="197">
        <v>0</v>
      </c>
      <c r="AE66" s="197">
        <v>0</v>
      </c>
      <c r="AF66" s="197">
        <v>0</v>
      </c>
      <c r="AG66" s="197">
        <v>32.24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9.0299999999999994</v>
      </c>
      <c r="L67" s="197">
        <v>316.83</v>
      </c>
      <c r="M67" s="197">
        <v>27.1</v>
      </c>
      <c r="N67" s="197">
        <v>34.79</v>
      </c>
      <c r="O67" s="197">
        <v>0</v>
      </c>
      <c r="P67" s="197">
        <v>30.63</v>
      </c>
      <c r="Q67" s="197">
        <v>6.42</v>
      </c>
      <c r="R67" s="197">
        <v>12.49</v>
      </c>
      <c r="S67" s="197">
        <v>7.78</v>
      </c>
      <c r="T67" s="197">
        <v>0</v>
      </c>
      <c r="U67" s="197">
        <v>24.68</v>
      </c>
      <c r="V67" s="197">
        <v>0</v>
      </c>
      <c r="W67" s="197">
        <v>0</v>
      </c>
      <c r="X67" s="197">
        <v>43.45</v>
      </c>
      <c r="Y67" s="197">
        <v>0</v>
      </c>
      <c r="Z67" s="197">
        <v>79.709999999999994</v>
      </c>
      <c r="AA67" s="197">
        <v>26.57</v>
      </c>
      <c r="AB67" s="197">
        <v>0</v>
      </c>
      <c r="AC67" s="197">
        <v>14.61</v>
      </c>
      <c r="AD67" s="197">
        <v>0</v>
      </c>
      <c r="AE67" s="197">
        <v>0</v>
      </c>
      <c r="AF67" s="197">
        <v>0</v>
      </c>
      <c r="AG67" s="197">
        <v>29.88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9.0299999999999994</v>
      </c>
      <c r="L68" s="197">
        <v>367.45</v>
      </c>
      <c r="M68" s="197">
        <v>27.1</v>
      </c>
      <c r="N68" s="197">
        <v>34.79</v>
      </c>
      <c r="O68" s="197">
        <v>0</v>
      </c>
      <c r="P68" s="197">
        <v>30.63</v>
      </c>
      <c r="Q68" s="197">
        <v>6.42</v>
      </c>
      <c r="R68" s="197">
        <v>12.49</v>
      </c>
      <c r="S68" s="197">
        <v>7.78</v>
      </c>
      <c r="T68" s="197">
        <v>0</v>
      </c>
      <c r="U68" s="197">
        <v>24.68</v>
      </c>
      <c r="V68" s="197">
        <v>0</v>
      </c>
      <c r="W68" s="197">
        <v>0</v>
      </c>
      <c r="X68" s="197">
        <v>43.45</v>
      </c>
      <c r="Y68" s="197">
        <v>0</v>
      </c>
      <c r="Z68" s="197">
        <v>79.709999999999994</v>
      </c>
      <c r="AA68" s="197">
        <v>26.57</v>
      </c>
      <c r="AB68" s="197">
        <v>0</v>
      </c>
      <c r="AC68" s="197">
        <v>14.61</v>
      </c>
      <c r="AD68" s="197">
        <v>0</v>
      </c>
      <c r="AE68" s="197">
        <v>0</v>
      </c>
      <c r="AF68" s="197">
        <v>0</v>
      </c>
      <c r="AG68" s="197">
        <v>29.88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16.13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367.45</v>
      </c>
      <c r="M69" s="197">
        <v>27.1</v>
      </c>
      <c r="N69" s="197">
        <v>34.79</v>
      </c>
      <c r="O69" s="197">
        <v>0</v>
      </c>
      <c r="P69" s="197">
        <v>30.63</v>
      </c>
      <c r="Q69" s="197">
        <v>6.42</v>
      </c>
      <c r="R69" s="197">
        <v>12.49</v>
      </c>
      <c r="S69" s="197">
        <v>7.78</v>
      </c>
      <c r="T69" s="197">
        <v>0</v>
      </c>
      <c r="U69" s="197">
        <v>24.68</v>
      </c>
      <c r="V69" s="197">
        <v>0</v>
      </c>
      <c r="W69" s="197">
        <v>0</v>
      </c>
      <c r="X69" s="197">
        <v>43.45</v>
      </c>
      <c r="Y69" s="197">
        <v>0</v>
      </c>
      <c r="Z69" s="197">
        <v>79.709999999999994</v>
      </c>
      <c r="AA69" s="197">
        <v>26.57</v>
      </c>
      <c r="AB69" s="197">
        <v>0</v>
      </c>
      <c r="AC69" s="197">
        <v>11.4</v>
      </c>
      <c r="AD69" s="197">
        <v>0</v>
      </c>
      <c r="AE69" s="197">
        <v>0</v>
      </c>
      <c r="AF69" s="197">
        <v>0</v>
      </c>
      <c r="AG69" s="197">
        <v>29.88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9.08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367.45</v>
      </c>
      <c r="M70" s="197">
        <v>27.1</v>
      </c>
      <c r="N70" s="197">
        <v>34.79</v>
      </c>
      <c r="O70" s="197">
        <v>0</v>
      </c>
      <c r="P70" s="197">
        <v>30.63</v>
      </c>
      <c r="Q70" s="197">
        <v>6.42</v>
      </c>
      <c r="R70" s="197">
        <v>12.49</v>
      </c>
      <c r="S70" s="197">
        <v>7.78</v>
      </c>
      <c r="T70" s="197">
        <v>0</v>
      </c>
      <c r="U70" s="197">
        <v>24.68</v>
      </c>
      <c r="V70" s="197">
        <v>0</v>
      </c>
      <c r="W70" s="197">
        <v>0</v>
      </c>
      <c r="X70" s="197">
        <v>43.45</v>
      </c>
      <c r="Y70" s="197">
        <v>0</v>
      </c>
      <c r="Z70" s="197">
        <v>79.709999999999994</v>
      </c>
      <c r="AA70" s="197">
        <v>26.57</v>
      </c>
      <c r="AB70" s="197">
        <v>0</v>
      </c>
      <c r="AC70" s="197">
        <v>11.4</v>
      </c>
      <c r="AD70" s="197">
        <v>0</v>
      </c>
      <c r="AE70" s="197">
        <v>0</v>
      </c>
      <c r="AF70" s="197">
        <v>0</v>
      </c>
      <c r="AG70" s="197">
        <v>29.88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3.97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9.0299999999999994</v>
      </c>
      <c r="L71" s="197">
        <v>367.45</v>
      </c>
      <c r="M71" s="197">
        <v>27.1</v>
      </c>
      <c r="N71" s="197">
        <v>34.79</v>
      </c>
      <c r="O71" s="197">
        <v>0</v>
      </c>
      <c r="P71" s="197">
        <v>30.63</v>
      </c>
      <c r="Q71" s="197">
        <v>6.42</v>
      </c>
      <c r="R71" s="197">
        <v>12.49</v>
      </c>
      <c r="S71" s="197">
        <v>7.78</v>
      </c>
      <c r="T71" s="197">
        <v>0</v>
      </c>
      <c r="U71" s="197">
        <v>24.68</v>
      </c>
      <c r="V71" s="197">
        <v>0</v>
      </c>
      <c r="W71" s="197">
        <v>0</v>
      </c>
      <c r="X71" s="197">
        <v>43.45</v>
      </c>
      <c r="Y71" s="197">
        <v>0</v>
      </c>
      <c r="Z71" s="197">
        <v>79.709999999999994</v>
      </c>
      <c r="AA71" s="197">
        <v>26.57</v>
      </c>
      <c r="AB71" s="197">
        <v>0</v>
      </c>
      <c r="AC71" s="197">
        <v>13.57</v>
      </c>
      <c r="AD71" s="197">
        <v>0</v>
      </c>
      <c r="AE71" s="197">
        <v>0</v>
      </c>
      <c r="AF71" s="197">
        <v>0</v>
      </c>
      <c r="AG71" s="197">
        <v>29.88</v>
      </c>
      <c r="AH71" s="197">
        <v>0</v>
      </c>
      <c r="AI71" s="197">
        <v>0</v>
      </c>
      <c r="AJ71" s="197">
        <v>0</v>
      </c>
      <c r="AK71" s="197">
        <v>0</v>
      </c>
      <c r="AL71" s="197">
        <v>28.28</v>
      </c>
      <c r="AM71" s="197">
        <v>0</v>
      </c>
      <c r="AN71" s="197">
        <v>0</v>
      </c>
      <c r="AO71" s="197">
        <v>0</v>
      </c>
      <c r="AP71" s="197">
        <v>0</v>
      </c>
      <c r="AQ71" s="197">
        <v>0.8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9.0299999999999994</v>
      </c>
      <c r="L72" s="197">
        <v>367.45</v>
      </c>
      <c r="M72" s="197">
        <v>27.1</v>
      </c>
      <c r="N72" s="197">
        <v>34.79</v>
      </c>
      <c r="O72" s="197">
        <v>0</v>
      </c>
      <c r="P72" s="197">
        <v>30.63</v>
      </c>
      <c r="Q72" s="197">
        <v>6.42</v>
      </c>
      <c r="R72" s="197">
        <v>12.49</v>
      </c>
      <c r="S72" s="197">
        <v>7.78</v>
      </c>
      <c r="T72" s="197">
        <v>0</v>
      </c>
      <c r="U72" s="197">
        <v>24.68</v>
      </c>
      <c r="V72" s="197">
        <v>0</v>
      </c>
      <c r="W72" s="197">
        <v>0</v>
      </c>
      <c r="X72" s="197">
        <v>43.45</v>
      </c>
      <c r="Y72" s="197">
        <v>0</v>
      </c>
      <c r="Z72" s="197">
        <v>79.709999999999994</v>
      </c>
      <c r="AA72" s="197">
        <v>26.57</v>
      </c>
      <c r="AB72" s="197">
        <v>0</v>
      </c>
      <c r="AC72" s="197">
        <v>13.57</v>
      </c>
      <c r="AD72" s="197">
        <v>0</v>
      </c>
      <c r="AE72" s="197">
        <v>0</v>
      </c>
      <c r="AF72" s="197">
        <v>0</v>
      </c>
      <c r="AG72" s="197">
        <v>29.88</v>
      </c>
      <c r="AH72" s="197">
        <v>0</v>
      </c>
      <c r="AI72" s="197">
        <v>0</v>
      </c>
      <c r="AJ72" s="197">
        <v>0</v>
      </c>
      <c r="AK72" s="197">
        <v>0</v>
      </c>
      <c r="AL72" s="197">
        <v>28.28</v>
      </c>
      <c r="AM72" s="197">
        <v>0</v>
      </c>
      <c r="AN72" s="197">
        <v>0</v>
      </c>
      <c r="AO72" s="197">
        <v>0</v>
      </c>
      <c r="AP72" s="197">
        <v>0</v>
      </c>
      <c r="AQ72" s="197">
        <v>0.12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367.45</v>
      </c>
      <c r="M73" s="197">
        <v>27.1</v>
      </c>
      <c r="N73" s="197">
        <v>34.79</v>
      </c>
      <c r="O73" s="197">
        <v>0</v>
      </c>
      <c r="P73" s="197">
        <v>30.63</v>
      </c>
      <c r="Q73" s="197">
        <v>6.42</v>
      </c>
      <c r="R73" s="197">
        <v>12.49</v>
      </c>
      <c r="S73" s="197">
        <v>7.78</v>
      </c>
      <c r="T73" s="197">
        <v>0</v>
      </c>
      <c r="U73" s="197">
        <v>24.68</v>
      </c>
      <c r="V73" s="197">
        <v>0</v>
      </c>
      <c r="W73" s="197">
        <v>0</v>
      </c>
      <c r="X73" s="197">
        <v>43.45</v>
      </c>
      <c r="Y73" s="197">
        <v>0</v>
      </c>
      <c r="Z73" s="197">
        <v>79.709999999999994</v>
      </c>
      <c r="AA73" s="197">
        <v>26.57</v>
      </c>
      <c r="AB73" s="197">
        <v>0</v>
      </c>
      <c r="AC73" s="197">
        <v>13.57</v>
      </c>
      <c r="AD73" s="197">
        <v>0</v>
      </c>
      <c r="AE73" s="197">
        <v>0</v>
      </c>
      <c r="AF73" s="197">
        <v>0</v>
      </c>
      <c r="AG73" s="197">
        <v>29.88</v>
      </c>
      <c r="AH73" s="197">
        <v>0</v>
      </c>
      <c r="AI73" s="197">
        <v>0</v>
      </c>
      <c r="AJ73" s="197">
        <v>0</v>
      </c>
      <c r="AK73" s="197">
        <v>0</v>
      </c>
      <c r="AL73" s="197">
        <v>28.28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367.45</v>
      </c>
      <c r="M74" s="197">
        <v>27.1</v>
      </c>
      <c r="N74" s="197">
        <v>34.79</v>
      </c>
      <c r="O74" s="197">
        <v>0</v>
      </c>
      <c r="P74" s="197">
        <v>30.63</v>
      </c>
      <c r="Q74" s="197">
        <v>6.42</v>
      </c>
      <c r="R74" s="197">
        <v>12.49</v>
      </c>
      <c r="S74" s="197">
        <v>7.78</v>
      </c>
      <c r="T74" s="197">
        <v>0</v>
      </c>
      <c r="U74" s="197">
        <v>24.68</v>
      </c>
      <c r="V74" s="197">
        <v>0</v>
      </c>
      <c r="W74" s="197">
        <v>0</v>
      </c>
      <c r="X74" s="197">
        <v>43.45</v>
      </c>
      <c r="Y74" s="197">
        <v>0</v>
      </c>
      <c r="Z74" s="197">
        <v>79.709999999999994</v>
      </c>
      <c r="AA74" s="197">
        <v>26.57</v>
      </c>
      <c r="AB74" s="197">
        <v>0</v>
      </c>
      <c r="AC74" s="197">
        <v>13.57</v>
      </c>
      <c r="AD74" s="197">
        <v>0</v>
      </c>
      <c r="AE74" s="197">
        <v>0</v>
      </c>
      <c r="AF74" s="197">
        <v>0</v>
      </c>
      <c r="AG74" s="197">
        <v>29.88</v>
      </c>
      <c r="AH74" s="197">
        <v>0</v>
      </c>
      <c r="AI74" s="197">
        <v>0</v>
      </c>
      <c r="AJ74" s="197">
        <v>0</v>
      </c>
      <c r="AK74" s="197">
        <v>0</v>
      </c>
      <c r="AL74" s="197">
        <v>28.28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367.45</v>
      </c>
      <c r="M75" s="197">
        <v>27.1</v>
      </c>
      <c r="N75" s="197">
        <v>34.79</v>
      </c>
      <c r="O75" s="197">
        <v>0</v>
      </c>
      <c r="P75" s="197">
        <v>30.63</v>
      </c>
      <c r="Q75" s="197">
        <v>6.42</v>
      </c>
      <c r="R75" s="197">
        <v>12.49</v>
      </c>
      <c r="S75" s="197">
        <v>7.78</v>
      </c>
      <c r="T75" s="197">
        <v>0</v>
      </c>
      <c r="U75" s="197">
        <v>24.68</v>
      </c>
      <c r="V75" s="197">
        <v>0</v>
      </c>
      <c r="W75" s="197">
        <v>0</v>
      </c>
      <c r="X75" s="197">
        <v>43.45</v>
      </c>
      <c r="Y75" s="197">
        <v>0</v>
      </c>
      <c r="Z75" s="197">
        <v>79.709999999999994</v>
      </c>
      <c r="AA75" s="197">
        <v>26.57</v>
      </c>
      <c r="AB75" s="197">
        <v>0</v>
      </c>
      <c r="AC75" s="197">
        <v>13.57</v>
      </c>
      <c r="AD75" s="197">
        <v>0</v>
      </c>
      <c r="AE75" s="197">
        <v>0</v>
      </c>
      <c r="AF75" s="197">
        <v>0</v>
      </c>
      <c r="AG75" s="197">
        <v>30.46</v>
      </c>
      <c r="AH75" s="197">
        <v>0</v>
      </c>
      <c r="AI75" s="197">
        <v>0</v>
      </c>
      <c r="AJ75" s="197">
        <v>0</v>
      </c>
      <c r="AK75" s="197">
        <v>0</v>
      </c>
      <c r="AL75" s="197">
        <v>28.28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367.45</v>
      </c>
      <c r="M76" s="197">
        <v>27.1</v>
      </c>
      <c r="N76" s="197">
        <v>34.79</v>
      </c>
      <c r="O76" s="197">
        <v>0</v>
      </c>
      <c r="P76" s="197">
        <v>30.63</v>
      </c>
      <c r="Q76" s="197">
        <v>6.42</v>
      </c>
      <c r="R76" s="197">
        <v>12.49</v>
      </c>
      <c r="S76" s="197">
        <v>7.78</v>
      </c>
      <c r="T76" s="197">
        <v>0</v>
      </c>
      <c r="U76" s="197">
        <v>24.68</v>
      </c>
      <c r="V76" s="197">
        <v>0</v>
      </c>
      <c r="W76" s="197">
        <v>0</v>
      </c>
      <c r="X76" s="197">
        <v>43.45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13.57</v>
      </c>
      <c r="AD76" s="197">
        <v>0</v>
      </c>
      <c r="AE76" s="197">
        <v>0</v>
      </c>
      <c r="AF76" s="197">
        <v>0</v>
      </c>
      <c r="AG76" s="197">
        <v>30.46</v>
      </c>
      <c r="AH76" s="197">
        <v>0</v>
      </c>
      <c r="AI76" s="197">
        <v>0</v>
      </c>
      <c r="AJ76" s="197">
        <v>0</v>
      </c>
      <c r="AK76" s="197">
        <v>0</v>
      </c>
      <c r="AL76" s="197">
        <v>28.28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367.45</v>
      </c>
      <c r="M77" s="197">
        <v>27.1</v>
      </c>
      <c r="N77" s="197">
        <v>34.79</v>
      </c>
      <c r="O77" s="197">
        <v>0</v>
      </c>
      <c r="P77" s="197">
        <v>30.63</v>
      </c>
      <c r="Q77" s="197">
        <v>6.42</v>
      </c>
      <c r="R77" s="197">
        <v>12.49</v>
      </c>
      <c r="S77" s="197">
        <v>7.78</v>
      </c>
      <c r="T77" s="197">
        <v>0</v>
      </c>
      <c r="U77" s="197">
        <v>24.68</v>
      </c>
      <c r="V77" s="197">
        <v>0</v>
      </c>
      <c r="W77" s="197">
        <v>0</v>
      </c>
      <c r="X77" s="197">
        <v>43.45</v>
      </c>
      <c r="Y77" s="197">
        <v>0</v>
      </c>
      <c r="Z77" s="197">
        <v>79.709999999999994</v>
      </c>
      <c r="AA77" s="197">
        <v>26.57</v>
      </c>
      <c r="AB77" s="197">
        <v>0</v>
      </c>
      <c r="AC77" s="197">
        <v>13.57</v>
      </c>
      <c r="AD77" s="197">
        <v>0</v>
      </c>
      <c r="AE77" s="197">
        <v>0</v>
      </c>
      <c r="AF77" s="197">
        <v>0</v>
      </c>
      <c r="AG77" s="197">
        <v>30.46</v>
      </c>
      <c r="AH77" s="197">
        <v>0</v>
      </c>
      <c r="AI77" s="197">
        <v>0</v>
      </c>
      <c r="AJ77" s="197">
        <v>0</v>
      </c>
      <c r="AK77" s="197">
        <v>68.69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367.45</v>
      </c>
      <c r="M78" s="197">
        <v>27.1</v>
      </c>
      <c r="N78" s="197">
        <v>34.79</v>
      </c>
      <c r="O78" s="197">
        <v>0</v>
      </c>
      <c r="P78" s="197">
        <v>30.63</v>
      </c>
      <c r="Q78" s="197">
        <v>6.42</v>
      </c>
      <c r="R78" s="197">
        <v>12.49</v>
      </c>
      <c r="S78" s="197">
        <v>7.78</v>
      </c>
      <c r="T78" s="197">
        <v>0</v>
      </c>
      <c r="U78" s="197">
        <v>24.68</v>
      </c>
      <c r="V78" s="197">
        <v>0</v>
      </c>
      <c r="W78" s="197">
        <v>0</v>
      </c>
      <c r="X78" s="197">
        <v>43.45</v>
      </c>
      <c r="Y78" s="197">
        <v>0</v>
      </c>
      <c r="Z78" s="197">
        <v>79.709999999999994</v>
      </c>
      <c r="AA78" s="197">
        <v>26.57</v>
      </c>
      <c r="AB78" s="197">
        <v>0</v>
      </c>
      <c r="AC78" s="197">
        <v>13.57</v>
      </c>
      <c r="AD78" s="197">
        <v>0</v>
      </c>
      <c r="AE78" s="197">
        <v>0</v>
      </c>
      <c r="AF78" s="197">
        <v>0</v>
      </c>
      <c r="AG78" s="197">
        <v>30.46</v>
      </c>
      <c r="AH78" s="197">
        <v>0</v>
      </c>
      <c r="AI78" s="197">
        <v>0</v>
      </c>
      <c r="AJ78" s="197">
        <v>0</v>
      </c>
      <c r="AK78" s="197">
        <v>68.47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372.51</v>
      </c>
      <c r="M79" s="197">
        <v>27.1</v>
      </c>
      <c r="N79" s="197">
        <v>34.79</v>
      </c>
      <c r="O79" s="197">
        <v>0</v>
      </c>
      <c r="P79" s="197">
        <v>30.63</v>
      </c>
      <c r="Q79" s="197">
        <v>6.42</v>
      </c>
      <c r="R79" s="197">
        <v>12.49</v>
      </c>
      <c r="S79" s="197">
        <v>7.78</v>
      </c>
      <c r="T79" s="197">
        <v>0</v>
      </c>
      <c r="U79" s="197">
        <v>24.68</v>
      </c>
      <c r="V79" s="197">
        <v>0</v>
      </c>
      <c r="W79" s="197">
        <v>0</v>
      </c>
      <c r="X79" s="197">
        <v>43.45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31.62</v>
      </c>
      <c r="AH79" s="197">
        <v>0</v>
      </c>
      <c r="AI79" s="197">
        <v>0</v>
      </c>
      <c r="AJ79" s="197">
        <v>0</v>
      </c>
      <c r="AK79" s="197">
        <v>66.510000000000005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372.51</v>
      </c>
      <c r="M80" s="197">
        <v>27.1</v>
      </c>
      <c r="N80" s="197">
        <v>34.79</v>
      </c>
      <c r="O80" s="197">
        <v>0</v>
      </c>
      <c r="P80" s="197">
        <v>30.63</v>
      </c>
      <c r="Q80" s="197">
        <v>6.42</v>
      </c>
      <c r="R80" s="197">
        <v>12.49</v>
      </c>
      <c r="S80" s="197">
        <v>7.78</v>
      </c>
      <c r="T80" s="197">
        <v>0</v>
      </c>
      <c r="U80" s="197">
        <v>24.68</v>
      </c>
      <c r="V80" s="197">
        <v>0</v>
      </c>
      <c r="W80" s="197">
        <v>0</v>
      </c>
      <c r="X80" s="197">
        <v>43.45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31.62</v>
      </c>
      <c r="AH80" s="197">
        <v>0</v>
      </c>
      <c r="AI80" s="197">
        <v>0</v>
      </c>
      <c r="AJ80" s="197">
        <v>0</v>
      </c>
      <c r="AK80" s="197">
        <v>67.8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372.51</v>
      </c>
      <c r="M81" s="197">
        <v>27.1</v>
      </c>
      <c r="N81" s="197">
        <v>34.79</v>
      </c>
      <c r="O81" s="197">
        <v>0</v>
      </c>
      <c r="P81" s="197">
        <v>30.63</v>
      </c>
      <c r="Q81" s="197">
        <v>6.42</v>
      </c>
      <c r="R81" s="197">
        <v>12.49</v>
      </c>
      <c r="S81" s="197">
        <v>7.78</v>
      </c>
      <c r="T81" s="197">
        <v>0</v>
      </c>
      <c r="U81" s="197">
        <v>24.68</v>
      </c>
      <c r="V81" s="197">
        <v>0</v>
      </c>
      <c r="W81" s="197">
        <v>0</v>
      </c>
      <c r="X81" s="197">
        <v>43.45</v>
      </c>
      <c r="Y81" s="197">
        <v>0</v>
      </c>
      <c r="Z81" s="197">
        <v>79.709999999999994</v>
      </c>
      <c r="AA81" s="197">
        <v>26.57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30.46</v>
      </c>
      <c r="AH81" s="197">
        <v>0</v>
      </c>
      <c r="AI81" s="197">
        <v>0</v>
      </c>
      <c r="AJ81" s="197">
        <v>0</v>
      </c>
      <c r="AK81" s="197">
        <v>67.58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372.51</v>
      </c>
      <c r="M82" s="197">
        <v>27.1</v>
      </c>
      <c r="N82" s="197">
        <v>34.79</v>
      </c>
      <c r="O82" s="197">
        <v>0</v>
      </c>
      <c r="P82" s="197">
        <v>30.63</v>
      </c>
      <c r="Q82" s="197">
        <v>6.42</v>
      </c>
      <c r="R82" s="197">
        <v>12.49</v>
      </c>
      <c r="S82" s="197">
        <v>7.78</v>
      </c>
      <c r="T82" s="197">
        <v>0</v>
      </c>
      <c r="U82" s="197">
        <v>24.68</v>
      </c>
      <c r="V82" s="197">
        <v>0</v>
      </c>
      <c r="W82" s="197">
        <v>0</v>
      </c>
      <c r="X82" s="197">
        <v>43.45</v>
      </c>
      <c r="Y82" s="197">
        <v>0</v>
      </c>
      <c r="Z82" s="197">
        <v>79.709999999999994</v>
      </c>
      <c r="AA82" s="197">
        <v>26.57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31.62</v>
      </c>
      <c r="AH82" s="197">
        <v>0</v>
      </c>
      <c r="AI82" s="197">
        <v>0</v>
      </c>
      <c r="AJ82" s="197">
        <v>0</v>
      </c>
      <c r="AK82" s="197">
        <v>67.58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372.51</v>
      </c>
      <c r="M83" s="197">
        <v>27.1</v>
      </c>
      <c r="N83" s="197">
        <v>34.79</v>
      </c>
      <c r="O83" s="197">
        <v>0</v>
      </c>
      <c r="P83" s="197">
        <v>30.63</v>
      </c>
      <c r="Q83" s="197">
        <v>6.42</v>
      </c>
      <c r="R83" s="197">
        <v>12.49</v>
      </c>
      <c r="S83" s="197">
        <v>7.78</v>
      </c>
      <c r="T83" s="197">
        <v>0</v>
      </c>
      <c r="U83" s="197">
        <v>24.68</v>
      </c>
      <c r="V83" s="197">
        <v>0</v>
      </c>
      <c r="W83" s="197">
        <v>0</v>
      </c>
      <c r="X83" s="197">
        <v>43.45</v>
      </c>
      <c r="Y83" s="197">
        <v>0</v>
      </c>
      <c r="Z83" s="197">
        <v>79.709999999999994</v>
      </c>
      <c r="AA83" s="197">
        <v>26.57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31.62</v>
      </c>
      <c r="AH83" s="197">
        <v>0</v>
      </c>
      <c r="AI83" s="197">
        <v>0</v>
      </c>
      <c r="AJ83" s="197">
        <v>0</v>
      </c>
      <c r="AK83" s="197">
        <v>0</v>
      </c>
      <c r="AL83" s="197">
        <v>28.28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372.51</v>
      </c>
      <c r="M84" s="197">
        <v>27.1</v>
      </c>
      <c r="N84" s="197">
        <v>34.79</v>
      </c>
      <c r="O84" s="197">
        <v>0</v>
      </c>
      <c r="P84" s="197">
        <v>30.63</v>
      </c>
      <c r="Q84" s="197">
        <v>6.42</v>
      </c>
      <c r="R84" s="197">
        <v>12.49</v>
      </c>
      <c r="S84" s="197">
        <v>7.78</v>
      </c>
      <c r="T84" s="197">
        <v>0</v>
      </c>
      <c r="U84" s="197">
        <v>24.68</v>
      </c>
      <c r="V84" s="197">
        <v>0</v>
      </c>
      <c r="W84" s="197">
        <v>0</v>
      </c>
      <c r="X84" s="197">
        <v>43.45</v>
      </c>
      <c r="Y84" s="197">
        <v>0</v>
      </c>
      <c r="Z84" s="197">
        <v>79.709999999999994</v>
      </c>
      <c r="AA84" s="197">
        <v>26.57</v>
      </c>
      <c r="AB84" s="197">
        <v>0</v>
      </c>
      <c r="AC84" s="197">
        <v>11.7</v>
      </c>
      <c r="AD84" s="197">
        <v>0</v>
      </c>
      <c r="AE84" s="197">
        <v>0</v>
      </c>
      <c r="AF84" s="197">
        <v>0</v>
      </c>
      <c r="AG84" s="197">
        <v>31.62</v>
      </c>
      <c r="AH84" s="197">
        <v>0</v>
      </c>
      <c r="AI84" s="197">
        <v>0</v>
      </c>
      <c r="AJ84" s="197">
        <v>0</v>
      </c>
      <c r="AK84" s="197">
        <v>0</v>
      </c>
      <c r="AL84" s="197">
        <v>28.28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324.51</v>
      </c>
      <c r="M85" s="197">
        <v>27.1</v>
      </c>
      <c r="N85" s="197">
        <v>34.79</v>
      </c>
      <c r="O85" s="197">
        <v>0</v>
      </c>
      <c r="P85" s="197">
        <v>30.63</v>
      </c>
      <c r="Q85" s="197">
        <v>6.42</v>
      </c>
      <c r="R85" s="197">
        <v>12.49</v>
      </c>
      <c r="S85" s="197">
        <v>7.78</v>
      </c>
      <c r="T85" s="197">
        <v>0</v>
      </c>
      <c r="U85" s="197">
        <v>24.68</v>
      </c>
      <c r="V85" s="197">
        <v>0</v>
      </c>
      <c r="W85" s="197">
        <v>0</v>
      </c>
      <c r="X85" s="197">
        <v>43.45</v>
      </c>
      <c r="Y85" s="197">
        <v>0</v>
      </c>
      <c r="Z85" s="197">
        <v>79.709999999999994</v>
      </c>
      <c r="AA85" s="197">
        <v>26.57</v>
      </c>
      <c r="AB85" s="197">
        <v>0</v>
      </c>
      <c r="AC85" s="197">
        <v>11.7</v>
      </c>
      <c r="AD85" s="197">
        <v>0</v>
      </c>
      <c r="AE85" s="197">
        <v>0</v>
      </c>
      <c r="AF85" s="197">
        <v>0</v>
      </c>
      <c r="AG85" s="197">
        <v>31.62</v>
      </c>
      <c r="AH85" s="197">
        <v>0</v>
      </c>
      <c r="AI85" s="197">
        <v>0</v>
      </c>
      <c r="AJ85" s="197">
        <v>0</v>
      </c>
      <c r="AK85" s="197">
        <v>0</v>
      </c>
      <c r="AL85" s="197">
        <v>28.28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9.0299999999999994</v>
      </c>
      <c r="L86" s="197">
        <v>297.63</v>
      </c>
      <c r="M86" s="197">
        <v>27.1</v>
      </c>
      <c r="N86" s="197">
        <v>34.79</v>
      </c>
      <c r="O86" s="197">
        <v>0</v>
      </c>
      <c r="P86" s="197">
        <v>30.63</v>
      </c>
      <c r="Q86" s="197">
        <v>6.42</v>
      </c>
      <c r="R86" s="197">
        <v>12.49</v>
      </c>
      <c r="S86" s="197">
        <v>7.78</v>
      </c>
      <c r="T86" s="197">
        <v>0</v>
      </c>
      <c r="U86" s="197">
        <v>24.68</v>
      </c>
      <c r="V86" s="197">
        <v>0</v>
      </c>
      <c r="W86" s="197">
        <v>0</v>
      </c>
      <c r="X86" s="197">
        <v>43.45</v>
      </c>
      <c r="Y86" s="197">
        <v>0</v>
      </c>
      <c r="Z86" s="197">
        <v>79.709999999999994</v>
      </c>
      <c r="AA86" s="197">
        <v>26.57</v>
      </c>
      <c r="AB86" s="197">
        <v>0</v>
      </c>
      <c r="AC86" s="197">
        <v>11.7</v>
      </c>
      <c r="AD86" s="197">
        <v>0</v>
      </c>
      <c r="AE86" s="197">
        <v>0</v>
      </c>
      <c r="AF86" s="197">
        <v>0</v>
      </c>
      <c r="AG86" s="197">
        <v>31.62</v>
      </c>
      <c r="AH86" s="197">
        <v>0</v>
      </c>
      <c r="AI86" s="197">
        <v>0</v>
      </c>
      <c r="AJ86" s="197">
        <v>0</v>
      </c>
      <c r="AK86" s="197">
        <v>0</v>
      </c>
      <c r="AL86" s="197">
        <v>28.28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9.0299999999999994</v>
      </c>
      <c r="L87" s="197">
        <v>283.23</v>
      </c>
      <c r="M87" s="197">
        <v>27.1</v>
      </c>
      <c r="N87" s="197">
        <v>34.79</v>
      </c>
      <c r="O87" s="197">
        <v>0</v>
      </c>
      <c r="P87" s="197">
        <v>30.63</v>
      </c>
      <c r="Q87" s="197">
        <v>6.42</v>
      </c>
      <c r="R87" s="197">
        <v>12.49</v>
      </c>
      <c r="S87" s="197">
        <v>7.78</v>
      </c>
      <c r="T87" s="197">
        <v>0</v>
      </c>
      <c r="U87" s="197">
        <v>24.68</v>
      </c>
      <c r="V87" s="197">
        <v>0</v>
      </c>
      <c r="W87" s="197">
        <v>0</v>
      </c>
      <c r="X87" s="197">
        <v>43.45</v>
      </c>
      <c r="Y87" s="197">
        <v>0</v>
      </c>
      <c r="Z87" s="197">
        <v>79.709999999999994</v>
      </c>
      <c r="AA87" s="197">
        <v>26.57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30.46</v>
      </c>
      <c r="AH87" s="197">
        <v>0</v>
      </c>
      <c r="AI87" s="197">
        <v>0</v>
      </c>
      <c r="AJ87" s="197">
        <v>0</v>
      </c>
      <c r="AK87" s="197">
        <v>0</v>
      </c>
      <c r="AL87" s="197">
        <v>28.28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9.0299999999999994</v>
      </c>
      <c r="L88" s="197">
        <v>273.63</v>
      </c>
      <c r="M88" s="197">
        <v>27.1</v>
      </c>
      <c r="N88" s="197">
        <v>34.79</v>
      </c>
      <c r="O88" s="197">
        <v>0</v>
      </c>
      <c r="P88" s="197">
        <v>30.63</v>
      </c>
      <c r="Q88" s="197">
        <v>6.69</v>
      </c>
      <c r="R88" s="197">
        <v>12.49</v>
      </c>
      <c r="S88" s="197">
        <v>7.78</v>
      </c>
      <c r="T88" s="197">
        <v>0</v>
      </c>
      <c r="U88" s="197">
        <v>24.68</v>
      </c>
      <c r="V88" s="197">
        <v>0</v>
      </c>
      <c r="W88" s="197">
        <v>0</v>
      </c>
      <c r="X88" s="197">
        <v>43.45</v>
      </c>
      <c r="Y88" s="197">
        <v>0</v>
      </c>
      <c r="Z88" s="197">
        <v>79.709999999999994</v>
      </c>
      <c r="AA88" s="197">
        <v>26.57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31.04</v>
      </c>
      <c r="AH88" s="197">
        <v>0</v>
      </c>
      <c r="AI88" s="197">
        <v>0</v>
      </c>
      <c r="AJ88" s="197">
        <v>0</v>
      </c>
      <c r="AK88" s="197">
        <v>0</v>
      </c>
      <c r="AL88" s="197">
        <v>28.28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9.0299999999999994</v>
      </c>
      <c r="L89" s="197">
        <v>259.23</v>
      </c>
      <c r="M89" s="197">
        <v>27.1</v>
      </c>
      <c r="N89" s="197">
        <v>34.79</v>
      </c>
      <c r="O89" s="197">
        <v>0</v>
      </c>
      <c r="P89" s="197">
        <v>30.63</v>
      </c>
      <c r="Q89" s="197">
        <v>6.42</v>
      </c>
      <c r="R89" s="197">
        <v>12.49</v>
      </c>
      <c r="S89" s="197">
        <v>7.78</v>
      </c>
      <c r="T89" s="197">
        <v>0</v>
      </c>
      <c r="U89" s="197">
        <v>24.68</v>
      </c>
      <c r="V89" s="197">
        <v>0</v>
      </c>
      <c r="W89" s="197">
        <v>0</v>
      </c>
      <c r="X89" s="197">
        <v>43.45</v>
      </c>
      <c r="Y89" s="197">
        <v>0</v>
      </c>
      <c r="Z89" s="197">
        <v>79.709999999999994</v>
      </c>
      <c r="AA89" s="197">
        <v>26.57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31.04</v>
      </c>
      <c r="AH89" s="197">
        <v>0</v>
      </c>
      <c r="AI89" s="197">
        <v>0</v>
      </c>
      <c r="AJ89" s="197">
        <v>0</v>
      </c>
      <c r="AK89" s="197">
        <v>0</v>
      </c>
      <c r="AL89" s="197">
        <v>28.28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9.0299999999999994</v>
      </c>
      <c r="L90" s="197">
        <v>253.47</v>
      </c>
      <c r="M90" s="197">
        <v>27.1</v>
      </c>
      <c r="N90" s="197">
        <v>34.79</v>
      </c>
      <c r="O90" s="197">
        <v>0</v>
      </c>
      <c r="P90" s="197">
        <v>30.63</v>
      </c>
      <c r="Q90" s="197">
        <v>6.42</v>
      </c>
      <c r="R90" s="197">
        <v>12.49</v>
      </c>
      <c r="S90" s="197">
        <v>7.78</v>
      </c>
      <c r="T90" s="197">
        <v>0</v>
      </c>
      <c r="U90" s="197">
        <v>24.68</v>
      </c>
      <c r="V90" s="197">
        <v>0</v>
      </c>
      <c r="W90" s="197">
        <v>0</v>
      </c>
      <c r="X90" s="197">
        <v>43.45</v>
      </c>
      <c r="Y90" s="197">
        <v>0</v>
      </c>
      <c r="Z90" s="197">
        <v>79.709999999999994</v>
      </c>
      <c r="AA90" s="197">
        <v>26.57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31.04</v>
      </c>
      <c r="AH90" s="197">
        <v>0</v>
      </c>
      <c r="AI90" s="197">
        <v>0</v>
      </c>
      <c r="AJ90" s="197">
        <v>0</v>
      </c>
      <c r="AK90" s="197">
        <v>0</v>
      </c>
      <c r="AL90" s="197">
        <v>28.28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9.0299999999999994</v>
      </c>
      <c r="L91" s="197">
        <v>206.42</v>
      </c>
      <c r="M91" s="197">
        <v>27.1</v>
      </c>
      <c r="N91" s="197">
        <v>34.79</v>
      </c>
      <c r="O91" s="197">
        <v>0</v>
      </c>
      <c r="P91" s="197">
        <v>30.63</v>
      </c>
      <c r="Q91" s="197">
        <v>6.42</v>
      </c>
      <c r="R91" s="197">
        <v>12.49</v>
      </c>
      <c r="S91" s="197">
        <v>7.78</v>
      </c>
      <c r="T91" s="197">
        <v>0</v>
      </c>
      <c r="U91" s="197">
        <v>24.68</v>
      </c>
      <c r="V91" s="197">
        <v>0</v>
      </c>
      <c r="W91" s="197">
        <v>0</v>
      </c>
      <c r="X91" s="197">
        <v>43.45</v>
      </c>
      <c r="Y91" s="197">
        <v>0</v>
      </c>
      <c r="Z91" s="197">
        <v>79.709999999999994</v>
      </c>
      <c r="AA91" s="197">
        <v>7.68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31.04</v>
      </c>
      <c r="AH91" s="197">
        <v>0</v>
      </c>
      <c r="AI91" s="197">
        <v>0</v>
      </c>
      <c r="AJ91" s="197">
        <v>0</v>
      </c>
      <c r="AK91" s="197">
        <v>0</v>
      </c>
      <c r="AL91" s="197">
        <v>28.28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9.0299999999999994</v>
      </c>
      <c r="L92" s="197">
        <v>206.42</v>
      </c>
      <c r="M92" s="197">
        <v>27.1</v>
      </c>
      <c r="N92" s="197">
        <v>34.79</v>
      </c>
      <c r="O92" s="197">
        <v>0</v>
      </c>
      <c r="P92" s="197">
        <v>30.63</v>
      </c>
      <c r="Q92" s="197">
        <v>6.42</v>
      </c>
      <c r="R92" s="197">
        <v>12.49</v>
      </c>
      <c r="S92" s="197">
        <v>7.78</v>
      </c>
      <c r="T92" s="197">
        <v>0</v>
      </c>
      <c r="U92" s="197">
        <v>24.68</v>
      </c>
      <c r="V92" s="197">
        <v>0</v>
      </c>
      <c r="W92" s="197">
        <v>0</v>
      </c>
      <c r="X92" s="197">
        <v>43.45</v>
      </c>
      <c r="Y92" s="197">
        <v>0</v>
      </c>
      <c r="Z92" s="197">
        <v>79.709999999999994</v>
      </c>
      <c r="AA92" s="197">
        <v>7.68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31.04</v>
      </c>
      <c r="AH92" s="197">
        <v>0</v>
      </c>
      <c r="AI92" s="197">
        <v>0</v>
      </c>
      <c r="AJ92" s="197">
        <v>0</v>
      </c>
      <c r="AK92" s="197">
        <v>0</v>
      </c>
      <c r="AL92" s="197">
        <v>28.28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206.42</v>
      </c>
      <c r="M93" s="197">
        <v>27.1</v>
      </c>
      <c r="N93" s="197">
        <v>34.79</v>
      </c>
      <c r="O93" s="197">
        <v>0</v>
      </c>
      <c r="P93" s="197">
        <v>30.63</v>
      </c>
      <c r="Q93" s="197">
        <v>0</v>
      </c>
      <c r="R93" s="197">
        <v>0</v>
      </c>
      <c r="S93" s="197">
        <v>0</v>
      </c>
      <c r="T93" s="197">
        <v>0</v>
      </c>
      <c r="U93" s="197">
        <v>24.68</v>
      </c>
      <c r="V93" s="197">
        <v>0</v>
      </c>
      <c r="W93" s="197">
        <v>0</v>
      </c>
      <c r="X93" s="197">
        <v>43.45</v>
      </c>
      <c r="Y93" s="197">
        <v>0</v>
      </c>
      <c r="Z93" s="197">
        <v>79.709999999999994</v>
      </c>
      <c r="AA93" s="197">
        <v>7.68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30.27</v>
      </c>
      <c r="AH93" s="197">
        <v>0</v>
      </c>
      <c r="AI93" s="197">
        <v>0</v>
      </c>
      <c r="AJ93" s="197">
        <v>0</v>
      </c>
      <c r="AK93" s="197">
        <v>0</v>
      </c>
      <c r="AL93" s="197">
        <v>28.28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206.42</v>
      </c>
      <c r="M94" s="197">
        <v>27.1</v>
      </c>
      <c r="N94" s="197">
        <v>34.79</v>
      </c>
      <c r="O94" s="197">
        <v>0</v>
      </c>
      <c r="P94" s="197">
        <v>30.63</v>
      </c>
      <c r="Q94" s="197">
        <v>0</v>
      </c>
      <c r="R94" s="197">
        <v>0</v>
      </c>
      <c r="S94" s="197">
        <v>0</v>
      </c>
      <c r="T94" s="197">
        <v>0</v>
      </c>
      <c r="U94" s="197">
        <v>24.68</v>
      </c>
      <c r="V94" s="197">
        <v>0</v>
      </c>
      <c r="W94" s="197">
        <v>0</v>
      </c>
      <c r="X94" s="197">
        <v>43.45</v>
      </c>
      <c r="Y94" s="197">
        <v>0</v>
      </c>
      <c r="Z94" s="197">
        <v>57.61</v>
      </c>
      <c r="AA94" s="197">
        <v>7.68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31.04</v>
      </c>
      <c r="AH94" s="197">
        <v>0</v>
      </c>
      <c r="AI94" s="197">
        <v>0</v>
      </c>
      <c r="AJ94" s="197">
        <v>0</v>
      </c>
      <c r="AK94" s="197">
        <v>0</v>
      </c>
      <c r="AL94" s="197">
        <v>28.28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206.42</v>
      </c>
      <c r="M95" s="197">
        <v>27.1</v>
      </c>
      <c r="N95" s="197">
        <v>34.79</v>
      </c>
      <c r="O95" s="197">
        <v>0</v>
      </c>
      <c r="P95" s="197">
        <v>30.63</v>
      </c>
      <c r="Q95" s="197">
        <v>0</v>
      </c>
      <c r="R95" s="197">
        <v>0</v>
      </c>
      <c r="S95" s="197">
        <v>0</v>
      </c>
      <c r="T95" s="197">
        <v>0</v>
      </c>
      <c r="U95" s="197">
        <v>24.68</v>
      </c>
      <c r="V95" s="197">
        <v>0</v>
      </c>
      <c r="W95" s="197">
        <v>0</v>
      </c>
      <c r="X95" s="197">
        <v>43.45</v>
      </c>
      <c r="Y95" s="197">
        <v>0</v>
      </c>
      <c r="Z95" s="197">
        <v>57.61</v>
      </c>
      <c r="AA95" s="197">
        <v>7.68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31.43</v>
      </c>
      <c r="AH95" s="197">
        <v>0</v>
      </c>
      <c r="AI95" s="197">
        <v>0</v>
      </c>
      <c r="AJ95" s="197">
        <v>0</v>
      </c>
      <c r="AK95" s="197">
        <v>50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206.42</v>
      </c>
      <c r="M96" s="197">
        <v>27.1</v>
      </c>
      <c r="N96" s="197">
        <v>34.79</v>
      </c>
      <c r="O96" s="197">
        <v>0</v>
      </c>
      <c r="P96" s="197">
        <v>30.63</v>
      </c>
      <c r="Q96" s="197">
        <v>0</v>
      </c>
      <c r="R96" s="197">
        <v>0</v>
      </c>
      <c r="S96" s="197">
        <v>0</v>
      </c>
      <c r="T96" s="197">
        <v>0</v>
      </c>
      <c r="U96" s="197">
        <v>24.68</v>
      </c>
      <c r="V96" s="197">
        <v>0</v>
      </c>
      <c r="W96" s="197">
        <v>0</v>
      </c>
      <c r="X96" s="197">
        <v>43.45</v>
      </c>
      <c r="Y96" s="197">
        <v>0</v>
      </c>
      <c r="Z96" s="197">
        <v>38.4</v>
      </c>
      <c r="AA96" s="197">
        <v>7.68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31.43</v>
      </c>
      <c r="AH96" s="197">
        <v>0</v>
      </c>
      <c r="AI96" s="197">
        <v>0</v>
      </c>
      <c r="AJ96" s="197">
        <v>0</v>
      </c>
      <c r="AK96" s="197">
        <v>50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206.42</v>
      </c>
      <c r="M97" s="197">
        <v>27.1</v>
      </c>
      <c r="N97" s="197">
        <v>34.79</v>
      </c>
      <c r="O97" s="197">
        <v>0</v>
      </c>
      <c r="P97" s="197">
        <v>30.63</v>
      </c>
      <c r="Q97" s="197">
        <v>0</v>
      </c>
      <c r="R97" s="197">
        <v>0</v>
      </c>
      <c r="S97" s="197">
        <v>0</v>
      </c>
      <c r="T97" s="197">
        <v>0</v>
      </c>
      <c r="U97" s="197">
        <v>24.68</v>
      </c>
      <c r="V97" s="197">
        <v>0</v>
      </c>
      <c r="W97" s="197">
        <v>0</v>
      </c>
      <c r="X97" s="197">
        <v>43.45</v>
      </c>
      <c r="Y97" s="197">
        <v>0</v>
      </c>
      <c r="Z97" s="197">
        <v>38.4</v>
      </c>
      <c r="AA97" s="197">
        <v>7.68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31.43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206.42</v>
      </c>
      <c r="M98" s="197">
        <v>27.1</v>
      </c>
      <c r="N98" s="197">
        <v>34.79</v>
      </c>
      <c r="O98" s="197">
        <v>0</v>
      </c>
      <c r="P98" s="197">
        <v>30.63</v>
      </c>
      <c r="Q98" s="197">
        <v>0</v>
      </c>
      <c r="R98" s="197">
        <v>0</v>
      </c>
      <c r="S98" s="197">
        <v>0</v>
      </c>
      <c r="T98" s="197">
        <v>0</v>
      </c>
      <c r="U98" s="197">
        <v>24.68</v>
      </c>
      <c r="V98" s="197">
        <v>0</v>
      </c>
      <c r="W98" s="197">
        <v>0</v>
      </c>
      <c r="X98" s="197">
        <v>43.45</v>
      </c>
      <c r="Y98" s="197">
        <v>0</v>
      </c>
      <c r="Z98" s="197">
        <v>38.4</v>
      </c>
      <c r="AA98" s="197">
        <v>7.68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31.43</v>
      </c>
      <c r="AH98" s="197">
        <v>0</v>
      </c>
      <c r="AI98" s="197">
        <v>0</v>
      </c>
      <c r="AJ98" s="197">
        <v>0</v>
      </c>
      <c r="AK98" s="197">
        <v>49.12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0.17140249999999968</v>
      </c>
      <c r="L99">
        <f t="shared" si="0"/>
        <v>7.7876599999999963</v>
      </c>
      <c r="M99">
        <f t="shared" si="0"/>
        <v>0.64722499999999894</v>
      </c>
      <c r="N99">
        <f t="shared" si="0"/>
        <v>0.83490499999999945</v>
      </c>
      <c r="O99">
        <f t="shared" si="0"/>
        <v>0</v>
      </c>
      <c r="P99">
        <f t="shared" si="0"/>
        <v>0.71902250000000145</v>
      </c>
      <c r="Q99">
        <f t="shared" si="0"/>
        <v>0.10600000000000004</v>
      </c>
      <c r="R99">
        <f t="shared" si="0"/>
        <v>0.23470500000000014</v>
      </c>
      <c r="S99">
        <f t="shared" si="0"/>
        <v>0.14771999999999971</v>
      </c>
      <c r="T99">
        <f t="shared" si="0"/>
        <v>0</v>
      </c>
      <c r="U99">
        <f t="shared" si="0"/>
        <v>0.59231999999999985</v>
      </c>
      <c r="V99">
        <f t="shared" si="0"/>
        <v>0</v>
      </c>
      <c r="W99">
        <f t="shared" si="0"/>
        <v>0</v>
      </c>
      <c r="X99">
        <f t="shared" si="0"/>
        <v>0.87671999999999872</v>
      </c>
      <c r="Y99">
        <f t="shared" si="0"/>
        <v>0</v>
      </c>
      <c r="Z99">
        <f t="shared" si="0"/>
        <v>1.6195675</v>
      </c>
      <c r="AA99">
        <f t="shared" si="0"/>
        <v>0.48655999999999983</v>
      </c>
      <c r="AB99">
        <f t="shared" si="0"/>
        <v>0</v>
      </c>
      <c r="AC99">
        <f t="shared" si="0"/>
        <v>0.35822749999999992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0.74072749999999998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1.1677549999999997</v>
      </c>
      <c r="AL99">
        <f t="shared" si="0"/>
        <v>0.12725999999999996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0.19526750000000009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44652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47.87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47.87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47.87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47.87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47.87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47.87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48.78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47.87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47.87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47.87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47.87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47.87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48.78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47.87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47.87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47.87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47.87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47.87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48.78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47.87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47.87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47.87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47.87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47.87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48.78</v>
      </c>
      <c r="AH27" s="197">
        <v>0</v>
      </c>
      <c r="AI27" s="197">
        <v>0</v>
      </c>
      <c r="AJ27" s="197">
        <v>0</v>
      </c>
      <c r="AK27" s="197">
        <v>27.73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47.87</v>
      </c>
      <c r="AH28" s="197">
        <v>0</v>
      </c>
      <c r="AI28" s="197">
        <v>0</v>
      </c>
      <c r="AJ28" s="197">
        <v>0</v>
      </c>
      <c r="AK28" s="197">
        <v>27.45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47.87</v>
      </c>
      <c r="AH29" s="197">
        <v>0</v>
      </c>
      <c r="AI29" s="197">
        <v>0</v>
      </c>
      <c r="AJ29" s="197">
        <v>0</v>
      </c>
      <c r="AK29" s="197">
        <v>27.19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47.87</v>
      </c>
      <c r="AH30" s="197">
        <v>0</v>
      </c>
      <c r="AI30" s="197">
        <v>0</v>
      </c>
      <c r="AJ30" s="197">
        <v>0</v>
      </c>
      <c r="AK30" s="197">
        <v>27.1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48.48</v>
      </c>
      <c r="AH31" s="197">
        <v>0</v>
      </c>
      <c r="AI31" s="197">
        <v>0</v>
      </c>
      <c r="AJ31" s="197">
        <v>0</v>
      </c>
      <c r="AK31" s="197">
        <v>26.5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48.48</v>
      </c>
      <c r="AH32" s="197">
        <v>0</v>
      </c>
      <c r="AI32" s="197">
        <v>0</v>
      </c>
      <c r="AJ32" s="197">
        <v>0</v>
      </c>
      <c r="AK32" s="197">
        <v>26.93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49.09</v>
      </c>
      <c r="AH33" s="197">
        <v>0</v>
      </c>
      <c r="AI33" s="197">
        <v>0</v>
      </c>
      <c r="AJ33" s="197">
        <v>0</v>
      </c>
      <c r="AK33" s="197">
        <v>26.67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47.87</v>
      </c>
      <c r="AH34" s="197">
        <v>0</v>
      </c>
      <c r="AI34" s="197">
        <v>0</v>
      </c>
      <c r="AJ34" s="197">
        <v>0</v>
      </c>
      <c r="AK34" s="197">
        <v>26.76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48.48</v>
      </c>
      <c r="AH35" s="197">
        <v>0</v>
      </c>
      <c r="AI35" s="197">
        <v>0</v>
      </c>
      <c r="AJ35" s="197">
        <v>0</v>
      </c>
      <c r="AK35" s="197">
        <v>22.33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48.48</v>
      </c>
      <c r="AH36" s="197">
        <v>0</v>
      </c>
      <c r="AI36" s="197">
        <v>0</v>
      </c>
      <c r="AJ36" s="197">
        <v>0</v>
      </c>
      <c r="AK36" s="197">
        <v>22.41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48.48</v>
      </c>
      <c r="AH37" s="197">
        <v>0</v>
      </c>
      <c r="AI37" s="197">
        <v>0</v>
      </c>
      <c r="AJ37" s="197">
        <v>0</v>
      </c>
      <c r="AK37" s="197">
        <v>22.05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48.48</v>
      </c>
      <c r="AH38" s="197">
        <v>0</v>
      </c>
      <c r="AI38" s="197">
        <v>0</v>
      </c>
      <c r="AJ38" s="197">
        <v>0</v>
      </c>
      <c r="AK38" s="197">
        <v>22.48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49.09</v>
      </c>
      <c r="AH39" s="197">
        <v>0</v>
      </c>
      <c r="AI39" s="197">
        <v>0</v>
      </c>
      <c r="AJ39" s="197">
        <v>0</v>
      </c>
      <c r="AK39" s="197">
        <v>22.41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47.87</v>
      </c>
      <c r="AH40" s="197">
        <v>0</v>
      </c>
      <c r="AI40" s="197">
        <v>0</v>
      </c>
      <c r="AJ40" s="197">
        <v>0</v>
      </c>
      <c r="AK40" s="197">
        <v>22.41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48.48</v>
      </c>
      <c r="AH41" s="197">
        <v>0</v>
      </c>
      <c r="AI41" s="197">
        <v>0</v>
      </c>
      <c r="AJ41" s="197">
        <v>0</v>
      </c>
      <c r="AK41" s="197">
        <v>22.41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48.48</v>
      </c>
      <c r="AH42" s="197">
        <v>0</v>
      </c>
      <c r="AI42" s="197">
        <v>0</v>
      </c>
      <c r="AJ42" s="197">
        <v>0</v>
      </c>
      <c r="AK42" s="197">
        <v>22.41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49.09</v>
      </c>
      <c r="AH43" s="197">
        <v>0</v>
      </c>
      <c r="AI43" s="197">
        <v>0</v>
      </c>
      <c r="AJ43" s="197">
        <v>0</v>
      </c>
      <c r="AK43" s="197">
        <v>22.12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49.09</v>
      </c>
      <c r="AH44" s="197">
        <v>0</v>
      </c>
      <c r="AI44" s="197">
        <v>0</v>
      </c>
      <c r="AJ44" s="197">
        <v>0</v>
      </c>
      <c r="AK44" s="197">
        <v>22.63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48.18</v>
      </c>
      <c r="AH45" s="197">
        <v>0</v>
      </c>
      <c r="AI45" s="197">
        <v>0</v>
      </c>
      <c r="AJ45" s="197">
        <v>0</v>
      </c>
      <c r="AK45" s="197">
        <v>22.63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48.18</v>
      </c>
      <c r="AH46" s="197">
        <v>0</v>
      </c>
      <c r="AI46" s="197">
        <v>0</v>
      </c>
      <c r="AJ46" s="197">
        <v>0</v>
      </c>
      <c r="AK46" s="197">
        <v>22.7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1.69</v>
      </c>
      <c r="AD47" s="197">
        <v>0</v>
      </c>
      <c r="AE47" s="197">
        <v>0</v>
      </c>
      <c r="AF47" s="197">
        <v>0</v>
      </c>
      <c r="AG47" s="197">
        <v>45</v>
      </c>
      <c r="AH47" s="197">
        <v>0</v>
      </c>
      <c r="AI47" s="197">
        <v>0</v>
      </c>
      <c r="AJ47" s="197">
        <v>0</v>
      </c>
      <c r="AK47" s="197">
        <v>27.19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48.18</v>
      </c>
      <c r="AH48" s="197">
        <v>0</v>
      </c>
      <c r="AI48" s="197">
        <v>0</v>
      </c>
      <c r="AJ48" s="197">
        <v>0</v>
      </c>
      <c r="AK48" s="197">
        <v>27.28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48.18</v>
      </c>
      <c r="AH49" s="197">
        <v>0</v>
      </c>
      <c r="AI49" s="197">
        <v>0</v>
      </c>
      <c r="AJ49" s="197">
        <v>0</v>
      </c>
      <c r="AK49" s="197">
        <v>26.84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47.87</v>
      </c>
      <c r="AH50" s="197">
        <v>0</v>
      </c>
      <c r="AI50" s="197">
        <v>0</v>
      </c>
      <c r="AJ50" s="197">
        <v>0</v>
      </c>
      <c r="AK50" s="197">
        <v>27.45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49.69</v>
      </c>
      <c r="AH51" s="197">
        <v>0</v>
      </c>
      <c r="AI51" s="197">
        <v>0</v>
      </c>
      <c r="AJ51" s="197">
        <v>0</v>
      </c>
      <c r="AK51" s="197">
        <v>27.19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48.18</v>
      </c>
      <c r="AH52" s="197">
        <v>0</v>
      </c>
      <c r="AI52" s="197">
        <v>0</v>
      </c>
      <c r="AJ52" s="197">
        <v>0</v>
      </c>
      <c r="AK52" s="197">
        <v>27.45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48.18</v>
      </c>
      <c r="AH53" s="197">
        <v>0</v>
      </c>
      <c r="AI53" s="197">
        <v>0</v>
      </c>
      <c r="AJ53" s="197">
        <v>0</v>
      </c>
      <c r="AK53" s="197">
        <v>27.54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1.65</v>
      </c>
      <c r="AD54" s="197">
        <v>0</v>
      </c>
      <c r="AE54" s="197">
        <v>0</v>
      </c>
      <c r="AF54" s="197">
        <v>0</v>
      </c>
      <c r="AG54" s="197">
        <v>48.18</v>
      </c>
      <c r="AH54" s="197">
        <v>0</v>
      </c>
      <c r="AI54" s="197">
        <v>0</v>
      </c>
      <c r="AJ54" s="197">
        <v>0</v>
      </c>
      <c r="AK54" s="197">
        <v>27.54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48.18</v>
      </c>
      <c r="AH55" s="197">
        <v>0</v>
      </c>
      <c r="AI55" s="197">
        <v>0</v>
      </c>
      <c r="AJ55" s="197">
        <v>0</v>
      </c>
      <c r="AK55" s="197">
        <v>27.28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48.18</v>
      </c>
      <c r="AH56" s="197">
        <v>0</v>
      </c>
      <c r="AI56" s="197">
        <v>0</v>
      </c>
      <c r="AJ56" s="197">
        <v>0</v>
      </c>
      <c r="AK56" s="197">
        <v>27.82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2.02</v>
      </c>
      <c r="AD57" s="197">
        <v>0</v>
      </c>
      <c r="AE57" s="197">
        <v>0</v>
      </c>
      <c r="AF57" s="197">
        <v>0</v>
      </c>
      <c r="AG57" s="197">
        <v>47.27</v>
      </c>
      <c r="AH57" s="197">
        <v>0</v>
      </c>
      <c r="AI57" s="197">
        <v>0</v>
      </c>
      <c r="AJ57" s="197">
        <v>0</v>
      </c>
      <c r="AK57" s="197">
        <v>27.91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2.02</v>
      </c>
      <c r="AD58" s="197">
        <v>0</v>
      </c>
      <c r="AE58" s="197">
        <v>0</v>
      </c>
      <c r="AF58" s="197">
        <v>0</v>
      </c>
      <c r="AG58" s="197">
        <v>49.09</v>
      </c>
      <c r="AH58" s="197">
        <v>0</v>
      </c>
      <c r="AI58" s="197">
        <v>0</v>
      </c>
      <c r="AJ58" s="197">
        <v>0</v>
      </c>
      <c r="AK58" s="197">
        <v>27.91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1.34</v>
      </c>
      <c r="AD59" s="197">
        <v>0</v>
      </c>
      <c r="AE59" s="197">
        <v>0</v>
      </c>
      <c r="AF59" s="197">
        <v>0</v>
      </c>
      <c r="AG59" s="197">
        <v>45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1.34</v>
      </c>
      <c r="AD60" s="197">
        <v>0</v>
      </c>
      <c r="AE60" s="197">
        <v>0</v>
      </c>
      <c r="AF60" s="197">
        <v>0</v>
      </c>
      <c r="AG60" s="197">
        <v>45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2.02</v>
      </c>
      <c r="AD61" s="197">
        <v>0</v>
      </c>
      <c r="AE61" s="197">
        <v>0</v>
      </c>
      <c r="AF61" s="197">
        <v>0</v>
      </c>
      <c r="AG61" s="197">
        <v>48.18</v>
      </c>
      <c r="AH61" s="197">
        <v>0</v>
      </c>
      <c r="AI61" s="197">
        <v>0</v>
      </c>
      <c r="AJ61" s="197">
        <v>0</v>
      </c>
      <c r="AK61" s="197">
        <v>27.54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2.02</v>
      </c>
      <c r="AD62" s="197">
        <v>0</v>
      </c>
      <c r="AE62" s="197">
        <v>0</v>
      </c>
      <c r="AF62" s="197">
        <v>0</v>
      </c>
      <c r="AG62" s="197">
        <v>47.27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2.02</v>
      </c>
      <c r="AD63" s="197">
        <v>0</v>
      </c>
      <c r="AE63" s="197">
        <v>0</v>
      </c>
      <c r="AF63" s="197">
        <v>0</v>
      </c>
      <c r="AG63" s="197">
        <v>47.27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2.02</v>
      </c>
      <c r="AD64" s="197">
        <v>0</v>
      </c>
      <c r="AE64" s="197">
        <v>0</v>
      </c>
      <c r="AF64" s="197">
        <v>0</v>
      </c>
      <c r="AG64" s="197">
        <v>46.66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2.02</v>
      </c>
      <c r="AD65" s="197">
        <v>0</v>
      </c>
      <c r="AE65" s="197">
        <v>0</v>
      </c>
      <c r="AF65" s="197">
        <v>0</v>
      </c>
      <c r="AG65" s="197">
        <v>48.18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1.34</v>
      </c>
      <c r="AD66" s="197">
        <v>0</v>
      </c>
      <c r="AE66" s="197">
        <v>0</v>
      </c>
      <c r="AF66" s="197">
        <v>0</v>
      </c>
      <c r="AG66" s="197">
        <v>45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2.02</v>
      </c>
      <c r="AD67" s="197">
        <v>0</v>
      </c>
      <c r="AE67" s="197">
        <v>0</v>
      </c>
      <c r="AF67" s="197">
        <v>0</v>
      </c>
      <c r="AG67" s="197">
        <v>46.97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2.02</v>
      </c>
      <c r="AD68" s="197">
        <v>0</v>
      </c>
      <c r="AE68" s="197">
        <v>0</v>
      </c>
      <c r="AF68" s="197">
        <v>0</v>
      </c>
      <c r="AG68" s="197">
        <v>46.97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1.58</v>
      </c>
      <c r="AD69" s="197">
        <v>0</v>
      </c>
      <c r="AE69" s="197">
        <v>0</v>
      </c>
      <c r="AF69" s="197">
        <v>0</v>
      </c>
      <c r="AG69" s="197">
        <v>46.97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1.58</v>
      </c>
      <c r="AD70" s="197">
        <v>0</v>
      </c>
      <c r="AE70" s="197">
        <v>0</v>
      </c>
      <c r="AF70" s="197">
        <v>0</v>
      </c>
      <c r="AG70" s="197">
        <v>46.97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1.88</v>
      </c>
      <c r="AD71" s="197">
        <v>0</v>
      </c>
      <c r="AE71" s="197">
        <v>0</v>
      </c>
      <c r="AF71" s="197">
        <v>0</v>
      </c>
      <c r="AG71" s="197">
        <v>46.97</v>
      </c>
      <c r="AH71" s="197">
        <v>0</v>
      </c>
      <c r="AI71" s="197">
        <v>0</v>
      </c>
      <c r="AJ71" s="197">
        <v>0</v>
      </c>
      <c r="AK71" s="197">
        <v>0</v>
      </c>
      <c r="AL71" s="197">
        <v>12.61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1.88</v>
      </c>
      <c r="AD72" s="197">
        <v>0</v>
      </c>
      <c r="AE72" s="197">
        <v>0</v>
      </c>
      <c r="AF72" s="197">
        <v>0</v>
      </c>
      <c r="AG72" s="197">
        <v>46.97</v>
      </c>
      <c r="AH72" s="197">
        <v>0</v>
      </c>
      <c r="AI72" s="197">
        <v>0</v>
      </c>
      <c r="AJ72" s="197">
        <v>0</v>
      </c>
      <c r="AK72" s="197">
        <v>0</v>
      </c>
      <c r="AL72" s="197">
        <v>12.61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1.88</v>
      </c>
      <c r="AD73" s="197">
        <v>0</v>
      </c>
      <c r="AE73" s="197">
        <v>0</v>
      </c>
      <c r="AF73" s="197">
        <v>0</v>
      </c>
      <c r="AG73" s="197">
        <v>46.97</v>
      </c>
      <c r="AH73" s="197">
        <v>0</v>
      </c>
      <c r="AI73" s="197">
        <v>0</v>
      </c>
      <c r="AJ73" s="197">
        <v>0</v>
      </c>
      <c r="AK73" s="197">
        <v>0</v>
      </c>
      <c r="AL73" s="197">
        <v>12.61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1.88</v>
      </c>
      <c r="AD74" s="197">
        <v>0</v>
      </c>
      <c r="AE74" s="197">
        <v>0</v>
      </c>
      <c r="AF74" s="197">
        <v>0</v>
      </c>
      <c r="AG74" s="197">
        <v>46.97</v>
      </c>
      <c r="AH74" s="197">
        <v>0</v>
      </c>
      <c r="AI74" s="197">
        <v>0</v>
      </c>
      <c r="AJ74" s="197">
        <v>0</v>
      </c>
      <c r="AK74" s="197">
        <v>0</v>
      </c>
      <c r="AL74" s="197">
        <v>12.61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1.88</v>
      </c>
      <c r="AD75" s="197">
        <v>0</v>
      </c>
      <c r="AE75" s="197">
        <v>0</v>
      </c>
      <c r="AF75" s="197">
        <v>0</v>
      </c>
      <c r="AG75" s="197">
        <v>47.87</v>
      </c>
      <c r="AH75" s="197">
        <v>0</v>
      </c>
      <c r="AI75" s="197">
        <v>0</v>
      </c>
      <c r="AJ75" s="197">
        <v>0</v>
      </c>
      <c r="AK75" s="197">
        <v>0</v>
      </c>
      <c r="AL75" s="197">
        <v>12.61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1.88</v>
      </c>
      <c r="AD76" s="197">
        <v>0</v>
      </c>
      <c r="AE76" s="197">
        <v>0</v>
      </c>
      <c r="AF76" s="197">
        <v>0</v>
      </c>
      <c r="AG76" s="197">
        <v>47.87</v>
      </c>
      <c r="AH76" s="197">
        <v>0</v>
      </c>
      <c r="AI76" s="197">
        <v>0</v>
      </c>
      <c r="AJ76" s="197">
        <v>0</v>
      </c>
      <c r="AK76" s="197">
        <v>0</v>
      </c>
      <c r="AL76" s="197">
        <v>12.61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1.88</v>
      </c>
      <c r="AD77" s="197">
        <v>0</v>
      </c>
      <c r="AE77" s="197">
        <v>0</v>
      </c>
      <c r="AF77" s="197">
        <v>0</v>
      </c>
      <c r="AG77" s="197">
        <v>47.87</v>
      </c>
      <c r="AH77" s="197">
        <v>0</v>
      </c>
      <c r="AI77" s="197">
        <v>0</v>
      </c>
      <c r="AJ77" s="197">
        <v>0</v>
      </c>
      <c r="AK77" s="197">
        <v>22.7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1.88</v>
      </c>
      <c r="AD78" s="197">
        <v>0</v>
      </c>
      <c r="AE78" s="197">
        <v>0</v>
      </c>
      <c r="AF78" s="197">
        <v>0</v>
      </c>
      <c r="AG78" s="197">
        <v>47.87</v>
      </c>
      <c r="AH78" s="197">
        <v>0</v>
      </c>
      <c r="AI78" s="197">
        <v>0</v>
      </c>
      <c r="AJ78" s="197">
        <v>0</v>
      </c>
      <c r="AK78" s="197">
        <v>22.63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49.69</v>
      </c>
      <c r="AH79" s="197">
        <v>0</v>
      </c>
      <c r="AI79" s="197">
        <v>0</v>
      </c>
      <c r="AJ79" s="197">
        <v>0</v>
      </c>
      <c r="AK79" s="197">
        <v>26.76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49.69</v>
      </c>
      <c r="AH80" s="197">
        <v>0</v>
      </c>
      <c r="AI80" s="197">
        <v>0</v>
      </c>
      <c r="AJ80" s="197">
        <v>0</v>
      </c>
      <c r="AK80" s="197">
        <v>27.28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47.87</v>
      </c>
      <c r="AH81" s="197">
        <v>0</v>
      </c>
      <c r="AI81" s="197">
        <v>0</v>
      </c>
      <c r="AJ81" s="197">
        <v>0</v>
      </c>
      <c r="AK81" s="197">
        <v>27.19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49.69</v>
      </c>
      <c r="AH82" s="197">
        <v>0</v>
      </c>
      <c r="AI82" s="197">
        <v>0</v>
      </c>
      <c r="AJ82" s="197">
        <v>0</v>
      </c>
      <c r="AK82" s="197">
        <v>27.19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49.69</v>
      </c>
      <c r="AH83" s="197">
        <v>0</v>
      </c>
      <c r="AI83" s="197">
        <v>0</v>
      </c>
      <c r="AJ83" s="197">
        <v>0</v>
      </c>
      <c r="AK83" s="197">
        <v>0</v>
      </c>
      <c r="AL83" s="197">
        <v>12.61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1.62</v>
      </c>
      <c r="AD84" s="197">
        <v>0</v>
      </c>
      <c r="AE84" s="197">
        <v>0</v>
      </c>
      <c r="AF84" s="197">
        <v>0</v>
      </c>
      <c r="AG84" s="197">
        <v>49.69</v>
      </c>
      <c r="AH84" s="197">
        <v>0</v>
      </c>
      <c r="AI84" s="197">
        <v>0</v>
      </c>
      <c r="AJ84" s="197">
        <v>0</v>
      </c>
      <c r="AK84" s="197">
        <v>0</v>
      </c>
      <c r="AL84" s="197">
        <v>12.61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1.62</v>
      </c>
      <c r="AD85" s="197">
        <v>0</v>
      </c>
      <c r="AE85" s="197">
        <v>0</v>
      </c>
      <c r="AF85" s="197">
        <v>0</v>
      </c>
      <c r="AG85" s="197">
        <v>49.69</v>
      </c>
      <c r="AH85" s="197">
        <v>0</v>
      </c>
      <c r="AI85" s="197">
        <v>0</v>
      </c>
      <c r="AJ85" s="197">
        <v>0</v>
      </c>
      <c r="AK85" s="197">
        <v>0</v>
      </c>
      <c r="AL85" s="197">
        <v>12.61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1.62</v>
      </c>
      <c r="AD86" s="197">
        <v>0</v>
      </c>
      <c r="AE86" s="197">
        <v>0</v>
      </c>
      <c r="AF86" s="197">
        <v>0</v>
      </c>
      <c r="AG86" s="197">
        <v>49.69</v>
      </c>
      <c r="AH86" s="197">
        <v>0</v>
      </c>
      <c r="AI86" s="197">
        <v>0</v>
      </c>
      <c r="AJ86" s="197">
        <v>0</v>
      </c>
      <c r="AK86" s="197">
        <v>0</v>
      </c>
      <c r="AL86" s="197">
        <v>12.61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47.87</v>
      </c>
      <c r="AH87" s="197">
        <v>0</v>
      </c>
      <c r="AI87" s="197">
        <v>0</v>
      </c>
      <c r="AJ87" s="197">
        <v>0</v>
      </c>
      <c r="AK87" s="197">
        <v>0</v>
      </c>
      <c r="AL87" s="197">
        <v>12.61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48.78</v>
      </c>
      <c r="AH88" s="197">
        <v>0</v>
      </c>
      <c r="AI88" s="197">
        <v>0</v>
      </c>
      <c r="AJ88" s="197">
        <v>0</v>
      </c>
      <c r="AK88" s="197">
        <v>0</v>
      </c>
      <c r="AL88" s="197">
        <v>12.61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48.78</v>
      </c>
      <c r="AH89" s="197">
        <v>0</v>
      </c>
      <c r="AI89" s="197">
        <v>0</v>
      </c>
      <c r="AJ89" s="197">
        <v>0</v>
      </c>
      <c r="AK89" s="197">
        <v>0</v>
      </c>
      <c r="AL89" s="197">
        <v>12.61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48.78</v>
      </c>
      <c r="AH90" s="197">
        <v>0</v>
      </c>
      <c r="AI90" s="197">
        <v>0</v>
      </c>
      <c r="AJ90" s="197">
        <v>0</v>
      </c>
      <c r="AK90" s="197">
        <v>0</v>
      </c>
      <c r="AL90" s="197">
        <v>12.61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48.78</v>
      </c>
      <c r="AH91" s="197">
        <v>0</v>
      </c>
      <c r="AI91" s="197">
        <v>0</v>
      </c>
      <c r="AJ91" s="197">
        <v>0</v>
      </c>
      <c r="AK91" s="197">
        <v>0</v>
      </c>
      <c r="AL91" s="197">
        <v>12.61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48.78</v>
      </c>
      <c r="AH92" s="197">
        <v>0</v>
      </c>
      <c r="AI92" s="197">
        <v>0</v>
      </c>
      <c r="AJ92" s="197">
        <v>0</v>
      </c>
      <c r="AK92" s="197">
        <v>0</v>
      </c>
      <c r="AL92" s="197">
        <v>12.61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47.57</v>
      </c>
      <c r="AH93" s="197">
        <v>0</v>
      </c>
      <c r="AI93" s="197">
        <v>0</v>
      </c>
      <c r="AJ93" s="197">
        <v>0</v>
      </c>
      <c r="AK93" s="197">
        <v>0</v>
      </c>
      <c r="AL93" s="197">
        <v>12.61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48.78</v>
      </c>
      <c r="AH94" s="197">
        <v>0</v>
      </c>
      <c r="AI94" s="197">
        <v>0</v>
      </c>
      <c r="AJ94" s="197">
        <v>0</v>
      </c>
      <c r="AK94" s="197">
        <v>0</v>
      </c>
      <c r="AL94" s="197">
        <v>12.61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49.39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49.39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49.39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49.39</v>
      </c>
      <c r="AH98" s="197">
        <v>0</v>
      </c>
      <c r="AI98" s="197">
        <v>0</v>
      </c>
      <c r="AJ98" s="197">
        <v>0</v>
      </c>
      <c r="AK98" s="197">
        <v>27.51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4.8030000000000038E-2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1.1544149999999989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0.50538000000000016</v>
      </c>
      <c r="AL99">
        <f t="shared" si="0"/>
        <v>5.6745000000000018E-2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9.57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9.57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9.57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9.57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9.57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9.57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9.76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9.57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9.57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9.57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9.57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9.57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9.76</v>
      </c>
      <c r="AH15" s="197">
        <v>0</v>
      </c>
      <c r="AI15" s="197">
        <v>0</v>
      </c>
      <c r="AJ15" s="197">
        <v>0</v>
      </c>
      <c r="AK15" s="197">
        <v>10.82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9.57</v>
      </c>
      <c r="AH16" s="197">
        <v>0</v>
      </c>
      <c r="AI16" s="197">
        <v>0</v>
      </c>
      <c r="AJ16" s="197">
        <v>0</v>
      </c>
      <c r="AK16" s="197">
        <v>10.82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9.57</v>
      </c>
      <c r="AH17" s="197">
        <v>0</v>
      </c>
      <c r="AI17" s="197">
        <v>0</v>
      </c>
      <c r="AJ17" s="197">
        <v>0</v>
      </c>
      <c r="AK17" s="197">
        <v>10.82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9.57</v>
      </c>
      <c r="AH18" s="197">
        <v>0</v>
      </c>
      <c r="AI18" s="197">
        <v>0</v>
      </c>
      <c r="AJ18" s="197">
        <v>0</v>
      </c>
      <c r="AK18" s="197">
        <v>10.82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9.57</v>
      </c>
      <c r="AH19" s="197">
        <v>0</v>
      </c>
      <c r="AI19" s="197">
        <v>0</v>
      </c>
      <c r="AJ19" s="197">
        <v>0</v>
      </c>
      <c r="AK19" s="197">
        <v>15.82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9.57</v>
      </c>
      <c r="AH20" s="197">
        <v>0</v>
      </c>
      <c r="AI20" s="197">
        <v>0</v>
      </c>
      <c r="AJ20" s="197">
        <v>0</v>
      </c>
      <c r="AK20" s="197">
        <v>9.82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9.76</v>
      </c>
      <c r="AH21" s="197">
        <v>0</v>
      </c>
      <c r="AI21" s="197">
        <v>0</v>
      </c>
      <c r="AJ21" s="197">
        <v>0</v>
      </c>
      <c r="AK21" s="197">
        <v>12.82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9.57</v>
      </c>
      <c r="AH22" s="197">
        <v>0</v>
      </c>
      <c r="AI22" s="197">
        <v>0</v>
      </c>
      <c r="AJ22" s="197">
        <v>0</v>
      </c>
      <c r="AK22" s="197">
        <v>13.82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9.57</v>
      </c>
      <c r="AH23" s="197">
        <v>0</v>
      </c>
      <c r="AI23" s="197">
        <v>0</v>
      </c>
      <c r="AJ23" s="197">
        <v>0</v>
      </c>
      <c r="AK23" s="197">
        <v>14.82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9.57</v>
      </c>
      <c r="AH24" s="197">
        <v>0</v>
      </c>
      <c r="AI24" s="197">
        <v>0</v>
      </c>
      <c r="AJ24" s="197">
        <v>0</v>
      </c>
      <c r="AK24" s="197">
        <v>18.82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9.57</v>
      </c>
      <c r="AH25" s="197">
        <v>0</v>
      </c>
      <c r="AI25" s="197">
        <v>0</v>
      </c>
      <c r="AJ25" s="197">
        <v>0</v>
      </c>
      <c r="AK25" s="197">
        <v>23.82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9.57</v>
      </c>
      <c r="AH26" s="197">
        <v>0</v>
      </c>
      <c r="AI26" s="197">
        <v>0</v>
      </c>
      <c r="AJ26" s="197">
        <v>0</v>
      </c>
      <c r="AK26" s="197">
        <v>19.82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9.76</v>
      </c>
      <c r="AH27" s="197">
        <v>0</v>
      </c>
      <c r="AI27" s="197">
        <v>0</v>
      </c>
      <c r="AJ27" s="197">
        <v>0</v>
      </c>
      <c r="AK27" s="197">
        <v>23.59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9.57</v>
      </c>
      <c r="AH28" s="197">
        <v>0</v>
      </c>
      <c r="AI28" s="197">
        <v>0</v>
      </c>
      <c r="AJ28" s="197">
        <v>0</v>
      </c>
      <c r="AK28" s="197">
        <v>26.3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9.57</v>
      </c>
      <c r="AH29" s="197">
        <v>0</v>
      </c>
      <c r="AI29" s="197">
        <v>0</v>
      </c>
      <c r="AJ29" s="197">
        <v>0</v>
      </c>
      <c r="AK29" s="197">
        <v>28.96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9.57</v>
      </c>
      <c r="AH30" s="197">
        <v>0</v>
      </c>
      <c r="AI30" s="197">
        <v>0</v>
      </c>
      <c r="AJ30" s="197">
        <v>0</v>
      </c>
      <c r="AK30" s="197">
        <v>29.83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9.6999999999999993</v>
      </c>
      <c r="AH31" s="197">
        <v>0</v>
      </c>
      <c r="AI31" s="197">
        <v>0</v>
      </c>
      <c r="AJ31" s="197">
        <v>0</v>
      </c>
      <c r="AK31" s="197">
        <v>35.799999999999997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9.6999999999999993</v>
      </c>
      <c r="AH32" s="197">
        <v>0</v>
      </c>
      <c r="AI32" s="197">
        <v>0</v>
      </c>
      <c r="AJ32" s="197">
        <v>0</v>
      </c>
      <c r="AK32" s="197">
        <v>31.57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9.82</v>
      </c>
      <c r="AH33" s="197">
        <v>0</v>
      </c>
      <c r="AI33" s="197">
        <v>0</v>
      </c>
      <c r="AJ33" s="197">
        <v>0</v>
      </c>
      <c r="AK33" s="197">
        <v>34.119999999999997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9.57</v>
      </c>
      <c r="AH34" s="197">
        <v>0</v>
      </c>
      <c r="AI34" s="197">
        <v>0</v>
      </c>
      <c r="AJ34" s="197">
        <v>0</v>
      </c>
      <c r="AK34" s="197">
        <v>33.28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9.6999999999999993</v>
      </c>
      <c r="AH35" s="197">
        <v>0</v>
      </c>
      <c r="AI35" s="197">
        <v>0</v>
      </c>
      <c r="AJ35" s="197">
        <v>0</v>
      </c>
      <c r="AK35" s="197">
        <v>33.81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9.6999999999999993</v>
      </c>
      <c r="AH36" s="197">
        <v>0</v>
      </c>
      <c r="AI36" s="197">
        <v>0</v>
      </c>
      <c r="AJ36" s="197">
        <v>0</v>
      </c>
      <c r="AK36" s="197">
        <v>32.950000000000003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9.6999999999999993</v>
      </c>
      <c r="AH37" s="197">
        <v>0</v>
      </c>
      <c r="AI37" s="197">
        <v>0</v>
      </c>
      <c r="AJ37" s="197">
        <v>0</v>
      </c>
      <c r="AK37" s="197">
        <v>37.22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9.6999999999999993</v>
      </c>
      <c r="AH38" s="197">
        <v>0</v>
      </c>
      <c r="AI38" s="197">
        <v>0</v>
      </c>
      <c r="AJ38" s="197">
        <v>0</v>
      </c>
      <c r="AK38" s="197">
        <v>32.08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9.82</v>
      </c>
      <c r="AH39" s="197">
        <v>0</v>
      </c>
      <c r="AI39" s="197">
        <v>0</v>
      </c>
      <c r="AJ39" s="197">
        <v>0</v>
      </c>
      <c r="AK39" s="197">
        <v>32.950000000000003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9.57</v>
      </c>
      <c r="AH40" s="197">
        <v>0</v>
      </c>
      <c r="AI40" s="197">
        <v>0</v>
      </c>
      <c r="AJ40" s="197">
        <v>0</v>
      </c>
      <c r="AK40" s="197">
        <v>32.950000000000003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9.6999999999999993</v>
      </c>
      <c r="AH41" s="197">
        <v>0</v>
      </c>
      <c r="AI41" s="197">
        <v>0</v>
      </c>
      <c r="AJ41" s="197">
        <v>0</v>
      </c>
      <c r="AK41" s="197">
        <v>32.950000000000003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9.6999999999999993</v>
      </c>
      <c r="AH42" s="197">
        <v>0</v>
      </c>
      <c r="AI42" s="197">
        <v>0</v>
      </c>
      <c r="AJ42" s="197">
        <v>0</v>
      </c>
      <c r="AK42" s="197">
        <v>32.950000000000003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9.82</v>
      </c>
      <c r="AH43" s="197">
        <v>0</v>
      </c>
      <c r="AI43" s="197">
        <v>0</v>
      </c>
      <c r="AJ43" s="197">
        <v>0</v>
      </c>
      <c r="AK43" s="197">
        <v>36.369999999999997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9.82</v>
      </c>
      <c r="AH44" s="197">
        <v>0</v>
      </c>
      <c r="AI44" s="197">
        <v>0</v>
      </c>
      <c r="AJ44" s="197">
        <v>0</v>
      </c>
      <c r="AK44" s="197">
        <v>30.32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9.64</v>
      </c>
      <c r="AH45" s="197">
        <v>0</v>
      </c>
      <c r="AI45" s="197">
        <v>0</v>
      </c>
      <c r="AJ45" s="197">
        <v>0</v>
      </c>
      <c r="AK45" s="197">
        <v>30.32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9.64</v>
      </c>
      <c r="AH46" s="197">
        <v>0</v>
      </c>
      <c r="AI46" s="197">
        <v>0</v>
      </c>
      <c r="AJ46" s="197">
        <v>0</v>
      </c>
      <c r="AK46" s="197">
        <v>29.44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9</v>
      </c>
      <c r="AH47" s="197">
        <v>0</v>
      </c>
      <c r="AI47" s="197">
        <v>0</v>
      </c>
      <c r="AJ47" s="197">
        <v>0</v>
      </c>
      <c r="AK47" s="197">
        <v>28.96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9.64</v>
      </c>
      <c r="AH48" s="197">
        <v>0</v>
      </c>
      <c r="AI48" s="197">
        <v>0</v>
      </c>
      <c r="AJ48" s="197">
        <v>0</v>
      </c>
      <c r="AK48" s="197">
        <v>28.08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9.64</v>
      </c>
      <c r="AH49" s="197">
        <v>0</v>
      </c>
      <c r="AI49" s="197">
        <v>0</v>
      </c>
      <c r="AJ49" s="197">
        <v>0</v>
      </c>
      <c r="AK49" s="197">
        <v>32.42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9.57</v>
      </c>
      <c r="AH50" s="197">
        <v>0</v>
      </c>
      <c r="AI50" s="197">
        <v>0</v>
      </c>
      <c r="AJ50" s="197">
        <v>0</v>
      </c>
      <c r="AK50" s="197">
        <v>26.3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9.94</v>
      </c>
      <c r="AH51" s="197">
        <v>0</v>
      </c>
      <c r="AI51" s="197">
        <v>0</v>
      </c>
      <c r="AJ51" s="197">
        <v>0</v>
      </c>
      <c r="AK51" s="197">
        <v>28.96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9.64</v>
      </c>
      <c r="AH52" s="197">
        <v>0</v>
      </c>
      <c r="AI52" s="197">
        <v>0</v>
      </c>
      <c r="AJ52" s="197">
        <v>0</v>
      </c>
      <c r="AK52" s="197">
        <v>26.3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9.64</v>
      </c>
      <c r="AH53" s="197">
        <v>0</v>
      </c>
      <c r="AI53" s="197">
        <v>0</v>
      </c>
      <c r="AJ53" s="197">
        <v>0</v>
      </c>
      <c r="AK53" s="197">
        <v>25.4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9.64</v>
      </c>
      <c r="AH54" s="197">
        <v>0</v>
      </c>
      <c r="AI54" s="197">
        <v>0</v>
      </c>
      <c r="AJ54" s="197">
        <v>0</v>
      </c>
      <c r="AK54" s="197">
        <v>25.4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9.64</v>
      </c>
      <c r="AH55" s="197">
        <v>0</v>
      </c>
      <c r="AI55" s="197">
        <v>0</v>
      </c>
      <c r="AJ55" s="197">
        <v>0</v>
      </c>
      <c r="AK55" s="197">
        <v>28.08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9.64</v>
      </c>
      <c r="AH56" s="197">
        <v>0</v>
      </c>
      <c r="AI56" s="197">
        <v>0</v>
      </c>
      <c r="AJ56" s="197">
        <v>0</v>
      </c>
      <c r="AK56" s="197">
        <v>22.68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9.4499999999999993</v>
      </c>
      <c r="AH57" s="197">
        <v>0</v>
      </c>
      <c r="AI57" s="197">
        <v>0</v>
      </c>
      <c r="AJ57" s="197">
        <v>0</v>
      </c>
      <c r="AK57" s="197">
        <v>21.75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9.82</v>
      </c>
      <c r="AH58" s="197">
        <v>0</v>
      </c>
      <c r="AI58" s="197">
        <v>0</v>
      </c>
      <c r="AJ58" s="197">
        <v>0</v>
      </c>
      <c r="AK58" s="197">
        <v>21.75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</v>
      </c>
      <c r="AH59" s="197">
        <v>0</v>
      </c>
      <c r="AI59" s="197">
        <v>0</v>
      </c>
      <c r="AJ59" s="197">
        <v>0</v>
      </c>
      <c r="AK59" s="197">
        <v>20.82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</v>
      </c>
      <c r="AH60" s="197">
        <v>0</v>
      </c>
      <c r="AI60" s="197">
        <v>0</v>
      </c>
      <c r="AJ60" s="197">
        <v>0</v>
      </c>
      <c r="AK60" s="197">
        <v>20.82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9.64</v>
      </c>
      <c r="AH61" s="197">
        <v>0</v>
      </c>
      <c r="AI61" s="197">
        <v>0</v>
      </c>
      <c r="AJ61" s="197">
        <v>0</v>
      </c>
      <c r="AK61" s="197">
        <v>25.4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9.4499999999999993</v>
      </c>
      <c r="AH62" s="197">
        <v>0</v>
      </c>
      <c r="AI62" s="197">
        <v>0</v>
      </c>
      <c r="AJ62" s="197">
        <v>0</v>
      </c>
      <c r="AK62" s="197">
        <v>18.82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9.4499999999999993</v>
      </c>
      <c r="AH63" s="197">
        <v>0</v>
      </c>
      <c r="AI63" s="197">
        <v>0</v>
      </c>
      <c r="AJ63" s="197">
        <v>0</v>
      </c>
      <c r="AK63" s="197">
        <v>18.82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9.33</v>
      </c>
      <c r="AH64" s="197">
        <v>0</v>
      </c>
      <c r="AI64" s="197">
        <v>0</v>
      </c>
      <c r="AJ64" s="197">
        <v>0</v>
      </c>
      <c r="AK64" s="197">
        <v>18.82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9.64</v>
      </c>
      <c r="AH65" s="197">
        <v>0</v>
      </c>
      <c r="AI65" s="197">
        <v>0</v>
      </c>
      <c r="AJ65" s="197">
        <v>0</v>
      </c>
      <c r="AK65" s="197">
        <v>17.82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</v>
      </c>
      <c r="AH66" s="197">
        <v>0</v>
      </c>
      <c r="AI66" s="197">
        <v>0</v>
      </c>
      <c r="AJ66" s="197">
        <v>0</v>
      </c>
      <c r="AK66" s="197">
        <v>18.82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9.39</v>
      </c>
      <c r="AH67" s="197">
        <v>0</v>
      </c>
      <c r="AI67" s="197">
        <v>0</v>
      </c>
      <c r="AJ67" s="197">
        <v>0</v>
      </c>
      <c r="AK67" s="197">
        <v>25.82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9.39</v>
      </c>
      <c r="AH68" s="197">
        <v>0</v>
      </c>
      <c r="AI68" s="197">
        <v>0</v>
      </c>
      <c r="AJ68" s="197">
        <v>0</v>
      </c>
      <c r="AK68" s="197">
        <v>18.82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9.39</v>
      </c>
      <c r="AH69" s="197">
        <v>0</v>
      </c>
      <c r="AI69" s="197">
        <v>0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9.39</v>
      </c>
      <c r="AH70" s="197">
        <v>0</v>
      </c>
      <c r="AI70" s="197">
        <v>0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9.39</v>
      </c>
      <c r="AH71" s="197">
        <v>0</v>
      </c>
      <c r="AI71" s="197">
        <v>0</v>
      </c>
      <c r="AJ71" s="197">
        <v>0</v>
      </c>
      <c r="AK71" s="197">
        <v>0</v>
      </c>
      <c r="AL71" s="197">
        <v>2.37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9.39</v>
      </c>
      <c r="AH72" s="197">
        <v>0</v>
      </c>
      <c r="AI72" s="197">
        <v>0</v>
      </c>
      <c r="AJ72" s="197">
        <v>0</v>
      </c>
      <c r="AK72" s="197">
        <v>0</v>
      </c>
      <c r="AL72" s="197">
        <v>2.37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9.39</v>
      </c>
      <c r="AH73" s="197">
        <v>0</v>
      </c>
      <c r="AI73" s="197">
        <v>0</v>
      </c>
      <c r="AJ73" s="197">
        <v>0</v>
      </c>
      <c r="AK73" s="197">
        <v>0</v>
      </c>
      <c r="AL73" s="197">
        <v>2.37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9.39</v>
      </c>
      <c r="AH74" s="197">
        <v>0</v>
      </c>
      <c r="AI74" s="197">
        <v>0</v>
      </c>
      <c r="AJ74" s="197">
        <v>0</v>
      </c>
      <c r="AK74" s="197">
        <v>0</v>
      </c>
      <c r="AL74" s="197">
        <v>2.37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9.57</v>
      </c>
      <c r="AH75" s="197">
        <v>0</v>
      </c>
      <c r="AI75" s="197">
        <v>0</v>
      </c>
      <c r="AJ75" s="197">
        <v>0</v>
      </c>
      <c r="AK75" s="197">
        <v>0</v>
      </c>
      <c r="AL75" s="197">
        <v>2.37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9.57</v>
      </c>
      <c r="AH76" s="197">
        <v>0</v>
      </c>
      <c r="AI76" s="197">
        <v>0</v>
      </c>
      <c r="AJ76" s="197">
        <v>0</v>
      </c>
      <c r="AK76" s="197">
        <v>0</v>
      </c>
      <c r="AL76" s="197">
        <v>2.37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9.57</v>
      </c>
      <c r="AH77" s="197">
        <v>0</v>
      </c>
      <c r="AI77" s="197">
        <v>0</v>
      </c>
      <c r="AJ77" s="197">
        <v>0</v>
      </c>
      <c r="AK77" s="197">
        <v>29.44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9.57</v>
      </c>
      <c r="AH78" s="197">
        <v>0</v>
      </c>
      <c r="AI78" s="197">
        <v>0</v>
      </c>
      <c r="AJ78" s="197">
        <v>0</v>
      </c>
      <c r="AK78" s="197">
        <v>30.32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9.94</v>
      </c>
      <c r="AH79" s="197">
        <v>0</v>
      </c>
      <c r="AI79" s="197">
        <v>0</v>
      </c>
      <c r="AJ79" s="197">
        <v>0</v>
      </c>
      <c r="AK79" s="197">
        <v>33.28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9.94</v>
      </c>
      <c r="AH80" s="197">
        <v>0</v>
      </c>
      <c r="AI80" s="197">
        <v>0</v>
      </c>
      <c r="AJ80" s="197">
        <v>0</v>
      </c>
      <c r="AK80" s="197">
        <v>28.08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9.57</v>
      </c>
      <c r="AH81" s="197">
        <v>0</v>
      </c>
      <c r="AI81" s="197">
        <v>0</v>
      </c>
      <c r="AJ81" s="197">
        <v>0</v>
      </c>
      <c r="AK81" s="197">
        <v>28.96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9.94</v>
      </c>
      <c r="AH82" s="197">
        <v>0</v>
      </c>
      <c r="AI82" s="197">
        <v>0</v>
      </c>
      <c r="AJ82" s="197">
        <v>0</v>
      </c>
      <c r="AK82" s="197">
        <v>28.96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9.94</v>
      </c>
      <c r="AH83" s="197">
        <v>0</v>
      </c>
      <c r="AI83" s="197">
        <v>0</v>
      </c>
      <c r="AJ83" s="197">
        <v>0</v>
      </c>
      <c r="AK83" s="197">
        <v>0</v>
      </c>
      <c r="AL83" s="197">
        <v>2.37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9.94</v>
      </c>
      <c r="AH84" s="197">
        <v>0</v>
      </c>
      <c r="AI84" s="197">
        <v>0</v>
      </c>
      <c r="AJ84" s="197">
        <v>0</v>
      </c>
      <c r="AK84" s="197">
        <v>0</v>
      </c>
      <c r="AL84" s="197">
        <v>2.37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9.94</v>
      </c>
      <c r="AH85" s="197">
        <v>0</v>
      </c>
      <c r="AI85" s="197">
        <v>0</v>
      </c>
      <c r="AJ85" s="197">
        <v>0</v>
      </c>
      <c r="AK85" s="197">
        <v>0</v>
      </c>
      <c r="AL85" s="197">
        <v>2.37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9.94</v>
      </c>
      <c r="AH86" s="197">
        <v>0</v>
      </c>
      <c r="AI86" s="197">
        <v>0</v>
      </c>
      <c r="AJ86" s="197">
        <v>0</v>
      </c>
      <c r="AK86" s="197">
        <v>0</v>
      </c>
      <c r="AL86" s="197">
        <v>2.37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9.57</v>
      </c>
      <c r="AH87" s="197">
        <v>0</v>
      </c>
      <c r="AI87" s="197">
        <v>0</v>
      </c>
      <c r="AJ87" s="197">
        <v>0</v>
      </c>
      <c r="AK87" s="197">
        <v>0</v>
      </c>
      <c r="AL87" s="197">
        <v>2.37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9.76</v>
      </c>
      <c r="AH88" s="197">
        <v>0</v>
      </c>
      <c r="AI88" s="197">
        <v>0</v>
      </c>
      <c r="AJ88" s="197">
        <v>0</v>
      </c>
      <c r="AK88" s="197">
        <v>0</v>
      </c>
      <c r="AL88" s="197">
        <v>2.37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9.76</v>
      </c>
      <c r="AH89" s="197">
        <v>0</v>
      </c>
      <c r="AI89" s="197">
        <v>0</v>
      </c>
      <c r="AJ89" s="197">
        <v>0</v>
      </c>
      <c r="AK89" s="197">
        <v>0</v>
      </c>
      <c r="AL89" s="197">
        <v>2.37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9.76</v>
      </c>
      <c r="AH90" s="197">
        <v>0</v>
      </c>
      <c r="AI90" s="197">
        <v>0</v>
      </c>
      <c r="AJ90" s="197">
        <v>0</v>
      </c>
      <c r="AK90" s="197">
        <v>0</v>
      </c>
      <c r="AL90" s="197">
        <v>2.37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9.76</v>
      </c>
      <c r="AH91" s="197">
        <v>0</v>
      </c>
      <c r="AI91" s="197">
        <v>0</v>
      </c>
      <c r="AJ91" s="197">
        <v>0</v>
      </c>
      <c r="AK91" s="197">
        <v>0</v>
      </c>
      <c r="AL91" s="197">
        <v>2.37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9.76</v>
      </c>
      <c r="AH92" s="197">
        <v>0</v>
      </c>
      <c r="AI92" s="197">
        <v>0</v>
      </c>
      <c r="AJ92" s="197">
        <v>0</v>
      </c>
      <c r="AK92" s="197">
        <v>0</v>
      </c>
      <c r="AL92" s="197">
        <v>2.37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9.51</v>
      </c>
      <c r="AH93" s="197">
        <v>0</v>
      </c>
      <c r="AI93" s="197">
        <v>0</v>
      </c>
      <c r="AJ93" s="197">
        <v>0</v>
      </c>
      <c r="AK93" s="197">
        <v>0</v>
      </c>
      <c r="AL93" s="197">
        <v>2.37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9.76</v>
      </c>
      <c r="AH94" s="197">
        <v>0</v>
      </c>
      <c r="AI94" s="197">
        <v>0</v>
      </c>
      <c r="AJ94" s="197">
        <v>0</v>
      </c>
      <c r="AK94" s="197">
        <v>0</v>
      </c>
      <c r="AL94" s="197">
        <v>2.37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9.8800000000000008</v>
      </c>
      <c r="AH95" s="197">
        <v>0</v>
      </c>
      <c r="AI95" s="197">
        <v>0</v>
      </c>
      <c r="AJ95" s="197">
        <v>0</v>
      </c>
      <c r="AK95" s="197">
        <v>18.82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9.8800000000000008</v>
      </c>
      <c r="AH96" s="197">
        <v>0</v>
      </c>
      <c r="AI96" s="197">
        <v>0</v>
      </c>
      <c r="AJ96" s="197">
        <v>0</v>
      </c>
      <c r="AK96" s="197">
        <v>17.82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9.8800000000000008</v>
      </c>
      <c r="AH97" s="197">
        <v>0</v>
      </c>
      <c r="AI97" s="197">
        <v>0</v>
      </c>
      <c r="AJ97" s="197">
        <v>0</v>
      </c>
      <c r="AK97" s="197">
        <v>20.82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9.8800000000000008</v>
      </c>
      <c r="AH98" s="197">
        <v>0</v>
      </c>
      <c r="AI98" s="197">
        <v>0</v>
      </c>
      <c r="AJ98" s="197">
        <v>0</v>
      </c>
      <c r="AK98" s="197">
        <v>13.58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0.23087500000000008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0.41284499999999991</v>
      </c>
      <c r="AL99">
        <f t="shared" si="0"/>
        <v>1.0664999999999999E-2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40</v>
      </c>
      <c r="D3" s="26">
        <v>0</v>
      </c>
      <c r="E3" s="26">
        <v>0</v>
      </c>
      <c r="F3" s="26">
        <v>0</v>
      </c>
      <c r="G3" s="197">
        <v>158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40</v>
      </c>
      <c r="D4" s="26">
        <v>0</v>
      </c>
      <c r="E4" s="26">
        <v>0</v>
      </c>
      <c r="F4" s="26">
        <v>0</v>
      </c>
      <c r="G4" s="197">
        <v>158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40</v>
      </c>
      <c r="D5" s="26">
        <v>0</v>
      </c>
      <c r="E5" s="26">
        <v>0</v>
      </c>
      <c r="F5" s="26">
        <v>0</v>
      </c>
      <c r="G5" s="197">
        <v>158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40</v>
      </c>
      <c r="D6" s="26">
        <v>0</v>
      </c>
      <c r="E6" s="26">
        <v>0</v>
      </c>
      <c r="F6" s="26">
        <v>0</v>
      </c>
      <c r="G6" s="197">
        <v>158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40</v>
      </c>
      <c r="D7" s="26">
        <v>0</v>
      </c>
      <c r="E7" s="26">
        <v>0</v>
      </c>
      <c r="F7" s="26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197">
        <v>161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7">
        <v>158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7">
        <v>158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7">
        <v>158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7">
        <v>158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7">
        <v>161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7">
        <v>158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7">
        <v>158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7">
        <v>158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7">
        <v>158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7">
        <v>158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7">
        <v>161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7">
        <v>158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158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158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158</v>
      </c>
      <c r="H25" s="197">
        <v>0</v>
      </c>
      <c r="I25" s="197">
        <v>0</v>
      </c>
      <c r="J25" s="197">
        <v>0</v>
      </c>
      <c r="K25" s="197">
        <v>283.36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158</v>
      </c>
      <c r="H26" s="197">
        <v>0</v>
      </c>
      <c r="I26" s="197">
        <v>0</v>
      </c>
      <c r="J26" s="197">
        <v>0</v>
      </c>
      <c r="K26" s="197">
        <v>279.36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161</v>
      </c>
      <c r="H27" s="197">
        <v>0</v>
      </c>
      <c r="I27" s="197">
        <v>0</v>
      </c>
      <c r="J27" s="197">
        <v>0</v>
      </c>
      <c r="K27" s="197">
        <v>300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300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300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162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40</v>
      </c>
      <c r="D39" s="26">
        <v>0</v>
      </c>
      <c r="E39" s="26">
        <v>0</v>
      </c>
      <c r="F39" s="26">
        <v>0</v>
      </c>
      <c r="G39" s="197">
        <v>162</v>
      </c>
      <c r="H39" s="197">
        <v>0</v>
      </c>
      <c r="I39" s="197">
        <v>0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40</v>
      </c>
      <c r="D40" s="26">
        <v>0</v>
      </c>
      <c r="E40" s="26">
        <v>0</v>
      </c>
      <c r="F40" s="26">
        <v>0</v>
      </c>
      <c r="G40" s="197">
        <v>158</v>
      </c>
      <c r="H40" s="197">
        <v>0</v>
      </c>
      <c r="I40" s="197">
        <v>0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40</v>
      </c>
      <c r="D41" s="26">
        <v>0</v>
      </c>
      <c r="E41" s="26">
        <v>0</v>
      </c>
      <c r="F41" s="26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40</v>
      </c>
      <c r="D42" s="26">
        <v>0</v>
      </c>
      <c r="E42" s="26">
        <v>0</v>
      </c>
      <c r="F42" s="26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197">
        <v>162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40</v>
      </c>
      <c r="D44" s="26">
        <v>0</v>
      </c>
      <c r="E44" s="26">
        <v>0</v>
      </c>
      <c r="F44" s="26">
        <v>0</v>
      </c>
      <c r="G44" s="197">
        <v>162</v>
      </c>
      <c r="H44" s="197">
        <v>0</v>
      </c>
      <c r="I44" s="197">
        <v>0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40</v>
      </c>
      <c r="D45" s="26">
        <v>0</v>
      </c>
      <c r="E45" s="26">
        <v>0</v>
      </c>
      <c r="F45" s="26">
        <v>0</v>
      </c>
      <c r="G45" s="197">
        <v>159</v>
      </c>
      <c r="H45" s="197">
        <v>0</v>
      </c>
      <c r="I45" s="197">
        <v>0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39.07</v>
      </c>
      <c r="D46" s="26">
        <v>0</v>
      </c>
      <c r="E46" s="26">
        <v>0</v>
      </c>
      <c r="F46" s="26">
        <v>0</v>
      </c>
      <c r="G46" s="197">
        <v>159</v>
      </c>
      <c r="H46" s="197">
        <v>0</v>
      </c>
      <c r="I46" s="197">
        <v>0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197">
        <v>159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159</v>
      </c>
      <c r="H48" s="197">
        <v>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159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158</v>
      </c>
      <c r="H50" s="197">
        <v>0</v>
      </c>
      <c r="I50" s="197">
        <v>0</v>
      </c>
      <c r="J50" s="197">
        <v>0</v>
      </c>
      <c r="K50" s="197">
        <v>300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164</v>
      </c>
      <c r="H51" s="197">
        <v>0</v>
      </c>
      <c r="I51" s="197">
        <v>0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159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159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159</v>
      </c>
      <c r="H54" s="197">
        <v>0</v>
      </c>
      <c r="I54" s="197">
        <v>0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159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159</v>
      </c>
      <c r="H56" s="197">
        <v>0</v>
      </c>
      <c r="I56" s="197">
        <v>0</v>
      </c>
      <c r="J56" s="197">
        <v>0</v>
      </c>
      <c r="K56" s="197">
        <v>300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7">
        <v>156</v>
      </c>
      <c r="H57" s="197">
        <v>0</v>
      </c>
      <c r="I57" s="197">
        <v>0</v>
      </c>
      <c r="J57" s="197">
        <v>0</v>
      </c>
      <c r="K57" s="197">
        <v>300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7">
        <v>162</v>
      </c>
      <c r="H58" s="197">
        <v>0</v>
      </c>
      <c r="I58" s="197">
        <v>0</v>
      </c>
      <c r="J58" s="197">
        <v>0</v>
      </c>
      <c r="K58" s="197">
        <v>300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7">
        <v>159</v>
      </c>
      <c r="H59" s="197">
        <v>0</v>
      </c>
      <c r="I59" s="197">
        <v>0</v>
      </c>
      <c r="J59" s="197">
        <v>0</v>
      </c>
      <c r="K59" s="197">
        <v>299.95999999999998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7">
        <v>159</v>
      </c>
      <c r="H60" s="197">
        <v>0</v>
      </c>
      <c r="I60" s="197">
        <v>0</v>
      </c>
      <c r="J60" s="197">
        <v>0</v>
      </c>
      <c r="K60" s="197">
        <v>299.95999999999998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7">
        <v>159</v>
      </c>
      <c r="H61" s="197">
        <v>0</v>
      </c>
      <c r="I61" s="197">
        <v>0</v>
      </c>
      <c r="J61" s="197">
        <v>0</v>
      </c>
      <c r="K61" s="197">
        <v>300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7">
        <v>159</v>
      </c>
      <c r="H62" s="197">
        <v>0</v>
      </c>
      <c r="I62" s="197">
        <v>0</v>
      </c>
      <c r="J62" s="197">
        <v>0</v>
      </c>
      <c r="K62" s="197">
        <v>297.95999999999998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7">
        <v>159</v>
      </c>
      <c r="H63" s="197">
        <v>0</v>
      </c>
      <c r="I63" s="197">
        <v>0</v>
      </c>
      <c r="J63" s="197">
        <v>0</v>
      </c>
      <c r="K63" s="197">
        <v>297.95999999999998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7">
        <v>154</v>
      </c>
      <c r="H64" s="197">
        <v>0</v>
      </c>
      <c r="I64" s="197">
        <v>0</v>
      </c>
      <c r="J64" s="197">
        <v>0</v>
      </c>
      <c r="K64" s="197">
        <v>297.95999999999998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7">
        <v>159</v>
      </c>
      <c r="H65" s="197">
        <v>0</v>
      </c>
      <c r="I65" s="197">
        <v>0</v>
      </c>
      <c r="J65" s="197">
        <v>0</v>
      </c>
      <c r="K65" s="197">
        <v>296.95999999999998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7">
        <v>155</v>
      </c>
      <c r="H66" s="197">
        <v>0</v>
      </c>
      <c r="I66" s="197">
        <v>0</v>
      </c>
      <c r="J66" s="197">
        <v>0</v>
      </c>
      <c r="K66" s="197">
        <v>297.95999999999998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7">
        <v>155</v>
      </c>
      <c r="H67" s="197">
        <v>0</v>
      </c>
      <c r="I67" s="197">
        <v>0</v>
      </c>
      <c r="J67" s="197">
        <v>0</v>
      </c>
      <c r="K67" s="197">
        <v>299.95999999999998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7">
        <v>155</v>
      </c>
      <c r="H68" s="197">
        <v>0</v>
      </c>
      <c r="I68" s="197">
        <v>0</v>
      </c>
      <c r="J68" s="197">
        <v>0</v>
      </c>
      <c r="K68" s="197">
        <v>292.95999999999998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7">
        <v>155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7">
        <v>155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7">
        <v>155</v>
      </c>
      <c r="H71" s="197">
        <v>0</v>
      </c>
      <c r="I71" s="197">
        <v>0</v>
      </c>
      <c r="J71" s="197">
        <v>0</v>
      </c>
      <c r="K71" s="197">
        <v>0</v>
      </c>
      <c r="L71" s="197">
        <v>130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7">
        <v>155</v>
      </c>
      <c r="H72" s="197">
        <v>0</v>
      </c>
      <c r="I72" s="197">
        <v>0</v>
      </c>
      <c r="J72" s="197">
        <v>0</v>
      </c>
      <c r="K72" s="197">
        <v>0</v>
      </c>
      <c r="L72" s="197">
        <v>130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7">
        <v>155</v>
      </c>
      <c r="H73" s="197">
        <v>0</v>
      </c>
      <c r="I73" s="197">
        <v>0</v>
      </c>
      <c r="J73" s="197">
        <v>0</v>
      </c>
      <c r="K73" s="197">
        <v>0</v>
      </c>
      <c r="L73" s="197">
        <v>130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7">
        <v>155</v>
      </c>
      <c r="H74" s="197">
        <v>0</v>
      </c>
      <c r="I74" s="197">
        <v>0</v>
      </c>
      <c r="J74" s="197">
        <v>0</v>
      </c>
      <c r="K74" s="197">
        <v>0</v>
      </c>
      <c r="L74" s="197">
        <v>130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7">
        <v>158</v>
      </c>
      <c r="H75" s="197">
        <v>0</v>
      </c>
      <c r="I75" s="197">
        <v>0</v>
      </c>
      <c r="J75" s="197">
        <v>0</v>
      </c>
      <c r="K75" s="197">
        <v>0</v>
      </c>
      <c r="L75" s="197">
        <v>130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7">
        <v>158</v>
      </c>
      <c r="H76" s="197">
        <v>0</v>
      </c>
      <c r="I76" s="197">
        <v>0</v>
      </c>
      <c r="J76" s="197">
        <v>0</v>
      </c>
      <c r="K76" s="197">
        <v>0</v>
      </c>
      <c r="L76" s="197">
        <v>130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7">
        <v>158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7">
        <v>158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164</v>
      </c>
      <c r="H79" s="197">
        <v>0</v>
      </c>
      <c r="I79" s="197">
        <v>0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164</v>
      </c>
      <c r="H80" s="197">
        <v>0</v>
      </c>
      <c r="I80" s="197">
        <v>0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158</v>
      </c>
      <c r="H81" s="197">
        <v>0</v>
      </c>
      <c r="I81" s="197">
        <v>0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164</v>
      </c>
      <c r="H82" s="197">
        <v>0</v>
      </c>
      <c r="I82" s="197">
        <v>0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7">
        <v>164</v>
      </c>
      <c r="H83" s="197">
        <v>0</v>
      </c>
      <c r="I83" s="197">
        <v>0</v>
      </c>
      <c r="J83" s="197">
        <v>0</v>
      </c>
      <c r="K83" s="197">
        <v>0</v>
      </c>
      <c r="L83" s="197">
        <v>130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7">
        <v>164</v>
      </c>
      <c r="H84" s="197">
        <v>0</v>
      </c>
      <c r="I84" s="197">
        <v>0</v>
      </c>
      <c r="J84" s="197">
        <v>0</v>
      </c>
      <c r="K84" s="197">
        <v>0</v>
      </c>
      <c r="L84" s="197">
        <v>130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7">
        <v>164</v>
      </c>
      <c r="H85" s="197">
        <v>0</v>
      </c>
      <c r="I85" s="197">
        <v>0</v>
      </c>
      <c r="J85" s="197">
        <v>0</v>
      </c>
      <c r="K85" s="197">
        <v>0</v>
      </c>
      <c r="L85" s="197">
        <v>130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7">
        <v>164</v>
      </c>
      <c r="H86" s="197">
        <v>0</v>
      </c>
      <c r="I86" s="197">
        <v>0</v>
      </c>
      <c r="J86" s="197">
        <v>0</v>
      </c>
      <c r="K86" s="197">
        <v>0</v>
      </c>
      <c r="L86" s="197">
        <v>130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7">
        <v>158</v>
      </c>
      <c r="H87" s="197">
        <v>0</v>
      </c>
      <c r="I87" s="197">
        <v>0</v>
      </c>
      <c r="J87" s="197">
        <v>0</v>
      </c>
      <c r="K87" s="197">
        <v>0</v>
      </c>
      <c r="L87" s="197">
        <v>130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7">
        <v>161</v>
      </c>
      <c r="H88" s="197">
        <v>0</v>
      </c>
      <c r="I88" s="197">
        <v>0</v>
      </c>
      <c r="J88" s="197">
        <v>0</v>
      </c>
      <c r="K88" s="197">
        <v>0</v>
      </c>
      <c r="L88" s="197">
        <v>130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7">
        <v>161</v>
      </c>
      <c r="H89" s="197">
        <v>0</v>
      </c>
      <c r="I89" s="197">
        <v>0</v>
      </c>
      <c r="J89" s="197">
        <v>0</v>
      </c>
      <c r="K89" s="197">
        <v>0</v>
      </c>
      <c r="L89" s="197">
        <v>130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7">
        <v>161</v>
      </c>
      <c r="H90" s="197">
        <v>0</v>
      </c>
      <c r="I90" s="197">
        <v>0</v>
      </c>
      <c r="J90" s="197">
        <v>0</v>
      </c>
      <c r="K90" s="197">
        <v>0</v>
      </c>
      <c r="L90" s="197">
        <v>130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7">
        <v>161</v>
      </c>
      <c r="H91" s="197">
        <v>0</v>
      </c>
      <c r="I91" s="197">
        <v>0</v>
      </c>
      <c r="J91" s="197">
        <v>0</v>
      </c>
      <c r="K91" s="197">
        <v>0</v>
      </c>
      <c r="L91" s="197">
        <v>130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7">
        <v>161</v>
      </c>
      <c r="H92" s="197">
        <v>0</v>
      </c>
      <c r="I92" s="197">
        <v>0</v>
      </c>
      <c r="J92" s="197">
        <v>0</v>
      </c>
      <c r="K92" s="197">
        <v>0</v>
      </c>
      <c r="L92" s="197">
        <v>130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7">
        <v>157</v>
      </c>
      <c r="H93" s="197">
        <v>0</v>
      </c>
      <c r="I93" s="197">
        <v>0</v>
      </c>
      <c r="J93" s="197">
        <v>0</v>
      </c>
      <c r="K93" s="197">
        <v>0</v>
      </c>
      <c r="L93" s="197">
        <v>130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7">
        <v>161</v>
      </c>
      <c r="H94" s="197">
        <v>0</v>
      </c>
      <c r="I94" s="197">
        <v>0</v>
      </c>
      <c r="J94" s="197">
        <v>0</v>
      </c>
      <c r="K94" s="197">
        <v>0</v>
      </c>
      <c r="L94" s="197">
        <v>130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7">
        <v>163</v>
      </c>
      <c r="H95" s="197">
        <v>0</v>
      </c>
      <c r="I95" s="197">
        <v>0</v>
      </c>
      <c r="J95" s="197">
        <v>0</v>
      </c>
      <c r="K95" s="197">
        <v>278.36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7">
        <v>163</v>
      </c>
      <c r="H96" s="197">
        <v>0</v>
      </c>
      <c r="I96" s="197">
        <v>0</v>
      </c>
      <c r="J96" s="197">
        <v>0</v>
      </c>
      <c r="K96" s="197">
        <v>277.36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7">
        <v>163</v>
      </c>
      <c r="H97" s="197">
        <v>0</v>
      </c>
      <c r="I97" s="197">
        <v>0</v>
      </c>
      <c r="J97" s="197">
        <v>0</v>
      </c>
      <c r="K97" s="197">
        <v>280.36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7">
        <v>163</v>
      </c>
      <c r="H98" s="197">
        <v>0</v>
      </c>
      <c r="I98" s="197">
        <v>0</v>
      </c>
      <c r="J98" s="197">
        <v>0</v>
      </c>
      <c r="K98" s="197">
        <v>300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0.9415174999999999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3.8210000000000002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5.5051099999999984</v>
      </c>
      <c r="L99" s="156">
        <f t="shared" si="0"/>
        <v>0.58499999999999996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242.34</v>
      </c>
      <c r="L3" s="197">
        <v>11.04</v>
      </c>
      <c r="M3" s="197">
        <v>2.54</v>
      </c>
      <c r="N3" s="197">
        <v>2.0699999999999998</v>
      </c>
      <c r="O3" s="197">
        <v>2.93</v>
      </c>
      <c r="P3" s="197">
        <v>0.45</v>
      </c>
      <c r="Q3" s="197">
        <v>5.7</v>
      </c>
      <c r="R3" s="197">
        <v>9.51</v>
      </c>
      <c r="S3" s="197">
        <v>6.25</v>
      </c>
      <c r="T3" s="197">
        <v>0</v>
      </c>
      <c r="U3" s="197">
        <v>2.48</v>
      </c>
      <c r="V3" s="197">
        <v>0</v>
      </c>
      <c r="W3" s="197">
        <v>0</v>
      </c>
      <c r="X3" s="197">
        <v>34.07</v>
      </c>
      <c r="Y3" s="197">
        <v>511.74</v>
      </c>
      <c r="Z3" s="197">
        <v>34.18</v>
      </c>
      <c r="AA3" s="197">
        <v>20.420000000000002</v>
      </c>
      <c r="AB3" s="197">
        <v>0</v>
      </c>
      <c r="AC3" s="197">
        <v>18.89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23.62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242.34</v>
      </c>
      <c r="L4" s="197">
        <v>11.04</v>
      </c>
      <c r="M4" s="197">
        <v>10.97</v>
      </c>
      <c r="N4" s="197">
        <v>2.0699999999999998</v>
      </c>
      <c r="O4" s="197">
        <v>2.93</v>
      </c>
      <c r="P4" s="197">
        <v>12.77</v>
      </c>
      <c r="Q4" s="197">
        <v>5.7</v>
      </c>
      <c r="R4" s="197">
        <v>9.51</v>
      </c>
      <c r="S4" s="197">
        <v>6.25</v>
      </c>
      <c r="T4" s="197">
        <v>0</v>
      </c>
      <c r="U4" s="197">
        <v>2.48</v>
      </c>
      <c r="V4" s="197">
        <v>0</v>
      </c>
      <c r="W4" s="197">
        <v>0</v>
      </c>
      <c r="X4" s="197">
        <v>45.59</v>
      </c>
      <c r="Y4" s="197">
        <v>511.74</v>
      </c>
      <c r="Z4" s="197">
        <v>34.18</v>
      </c>
      <c r="AA4" s="197">
        <v>20.420000000000002</v>
      </c>
      <c r="AB4" s="197">
        <v>0</v>
      </c>
      <c r="AC4" s="197">
        <v>18.89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23.62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242.34</v>
      </c>
      <c r="L5" s="197">
        <v>11.04</v>
      </c>
      <c r="M5" s="197">
        <v>39.770000000000003</v>
      </c>
      <c r="N5" s="197">
        <v>2.0699999999999998</v>
      </c>
      <c r="O5" s="197">
        <v>2.93</v>
      </c>
      <c r="P5" s="197">
        <v>12.77</v>
      </c>
      <c r="Q5" s="197">
        <v>5.7</v>
      </c>
      <c r="R5" s="197">
        <v>9.6199999999999992</v>
      </c>
      <c r="S5" s="197">
        <v>6.25</v>
      </c>
      <c r="T5" s="197">
        <v>0</v>
      </c>
      <c r="U5" s="197">
        <v>2.48</v>
      </c>
      <c r="V5" s="197">
        <v>0</v>
      </c>
      <c r="W5" s="197">
        <v>0</v>
      </c>
      <c r="X5" s="197">
        <v>45.59</v>
      </c>
      <c r="Y5" s="197">
        <v>511.74</v>
      </c>
      <c r="Z5" s="197">
        <v>34.18</v>
      </c>
      <c r="AA5" s="197">
        <v>20.420000000000002</v>
      </c>
      <c r="AB5" s="197">
        <v>0</v>
      </c>
      <c r="AC5" s="197">
        <v>18.89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23.62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242.34</v>
      </c>
      <c r="L6" s="197">
        <v>11.04</v>
      </c>
      <c r="M6" s="197">
        <v>49.37</v>
      </c>
      <c r="N6" s="197">
        <v>2.0699999999999998</v>
      </c>
      <c r="O6" s="197">
        <v>2.93</v>
      </c>
      <c r="P6" s="197">
        <v>12.77</v>
      </c>
      <c r="Q6" s="197">
        <v>5.7</v>
      </c>
      <c r="R6" s="197">
        <v>9.6199999999999992</v>
      </c>
      <c r="S6" s="197">
        <v>6.25</v>
      </c>
      <c r="T6" s="197">
        <v>0</v>
      </c>
      <c r="U6" s="197">
        <v>2.48</v>
      </c>
      <c r="V6" s="197">
        <v>0</v>
      </c>
      <c r="W6" s="197">
        <v>0</v>
      </c>
      <c r="X6" s="197">
        <v>45.59</v>
      </c>
      <c r="Y6" s="197">
        <v>511.74</v>
      </c>
      <c r="Z6" s="197">
        <v>34.18</v>
      </c>
      <c r="AA6" s="197">
        <v>20.420000000000002</v>
      </c>
      <c r="AB6" s="197">
        <v>0</v>
      </c>
      <c r="AC6" s="197">
        <v>18.89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23.62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242.34</v>
      </c>
      <c r="L7" s="197">
        <v>11.04</v>
      </c>
      <c r="M7" s="197">
        <v>25.37</v>
      </c>
      <c r="N7" s="197">
        <v>2.0699999999999998</v>
      </c>
      <c r="O7" s="197">
        <v>2.93</v>
      </c>
      <c r="P7" s="197">
        <v>12.77</v>
      </c>
      <c r="Q7" s="197">
        <v>5.69</v>
      </c>
      <c r="R7" s="197">
        <v>9.51</v>
      </c>
      <c r="S7" s="197">
        <v>5.99</v>
      </c>
      <c r="T7" s="197">
        <v>0</v>
      </c>
      <c r="U7" s="197">
        <v>2.48</v>
      </c>
      <c r="V7" s="197">
        <v>0</v>
      </c>
      <c r="W7" s="197">
        <v>0</v>
      </c>
      <c r="X7" s="197">
        <v>45.59</v>
      </c>
      <c r="Y7" s="197">
        <v>511.74</v>
      </c>
      <c r="Z7" s="197">
        <v>34.18</v>
      </c>
      <c r="AA7" s="197">
        <v>20.420000000000002</v>
      </c>
      <c r="AB7" s="197">
        <v>0</v>
      </c>
      <c r="AC7" s="197">
        <v>18.89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23.62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242.34</v>
      </c>
      <c r="L8" s="197">
        <v>11.04</v>
      </c>
      <c r="M8" s="197">
        <v>49.37</v>
      </c>
      <c r="N8" s="197">
        <v>27.88</v>
      </c>
      <c r="O8" s="197">
        <v>2.93</v>
      </c>
      <c r="P8" s="197">
        <v>12.77</v>
      </c>
      <c r="Q8" s="197">
        <v>5.69</v>
      </c>
      <c r="R8" s="197">
        <v>9.51</v>
      </c>
      <c r="S8" s="197">
        <v>5.99</v>
      </c>
      <c r="T8" s="197">
        <v>0</v>
      </c>
      <c r="U8" s="197">
        <v>2.48</v>
      </c>
      <c r="V8" s="197">
        <v>0</v>
      </c>
      <c r="W8" s="197">
        <v>0</v>
      </c>
      <c r="X8" s="197">
        <v>45.59</v>
      </c>
      <c r="Y8" s="197">
        <v>511.74</v>
      </c>
      <c r="Z8" s="197">
        <v>34.18</v>
      </c>
      <c r="AA8" s="197">
        <v>20.420000000000002</v>
      </c>
      <c r="AB8" s="197">
        <v>0</v>
      </c>
      <c r="AC8" s="197">
        <v>18.89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23.62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242.34</v>
      </c>
      <c r="L9" s="197">
        <v>11.04</v>
      </c>
      <c r="M9" s="197">
        <v>49.37</v>
      </c>
      <c r="N9" s="197">
        <v>20.2</v>
      </c>
      <c r="O9" s="197">
        <v>2.93</v>
      </c>
      <c r="P9" s="197">
        <v>12.77</v>
      </c>
      <c r="Q9" s="197">
        <v>5.69</v>
      </c>
      <c r="R9" s="197">
        <v>9.51</v>
      </c>
      <c r="S9" s="197">
        <v>5.99</v>
      </c>
      <c r="T9" s="197">
        <v>0</v>
      </c>
      <c r="U9" s="197">
        <v>2.48</v>
      </c>
      <c r="V9" s="197">
        <v>0</v>
      </c>
      <c r="W9" s="197">
        <v>0</v>
      </c>
      <c r="X9" s="197">
        <v>45.59</v>
      </c>
      <c r="Y9" s="197">
        <v>511.74</v>
      </c>
      <c r="Z9" s="197">
        <v>34.18</v>
      </c>
      <c r="AA9" s="197">
        <v>20.420000000000002</v>
      </c>
      <c r="AB9" s="197">
        <v>0</v>
      </c>
      <c r="AC9" s="197">
        <v>18.89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23.62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242.34</v>
      </c>
      <c r="L10" s="197">
        <v>11.04</v>
      </c>
      <c r="M10" s="197">
        <v>49.37</v>
      </c>
      <c r="N10" s="197">
        <v>2.0699999999999998</v>
      </c>
      <c r="O10" s="197">
        <v>2.93</v>
      </c>
      <c r="P10" s="197">
        <v>12.77</v>
      </c>
      <c r="Q10" s="197">
        <v>5.69</v>
      </c>
      <c r="R10" s="197">
        <v>9.51</v>
      </c>
      <c r="S10" s="197">
        <v>5.99</v>
      </c>
      <c r="T10" s="197">
        <v>0</v>
      </c>
      <c r="U10" s="197">
        <v>2.48</v>
      </c>
      <c r="V10" s="197">
        <v>0</v>
      </c>
      <c r="W10" s="197">
        <v>0</v>
      </c>
      <c r="X10" s="197">
        <v>45.59</v>
      </c>
      <c r="Y10" s="197">
        <v>511.74</v>
      </c>
      <c r="Z10" s="197">
        <v>34.18</v>
      </c>
      <c r="AA10" s="197">
        <v>20.420000000000002</v>
      </c>
      <c r="AB10" s="197">
        <v>0</v>
      </c>
      <c r="AC10" s="197">
        <v>18.89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23.62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242.34</v>
      </c>
      <c r="L11" s="197">
        <v>11.04</v>
      </c>
      <c r="M11" s="197">
        <v>49.37</v>
      </c>
      <c r="N11" s="197">
        <v>16.36</v>
      </c>
      <c r="O11" s="197">
        <v>5.73</v>
      </c>
      <c r="P11" s="197">
        <v>12.77</v>
      </c>
      <c r="Q11" s="197">
        <v>5.69</v>
      </c>
      <c r="R11" s="197">
        <v>9.51</v>
      </c>
      <c r="S11" s="197">
        <v>5.99</v>
      </c>
      <c r="T11" s="197">
        <v>0</v>
      </c>
      <c r="U11" s="197">
        <v>2.48</v>
      </c>
      <c r="V11" s="197">
        <v>0</v>
      </c>
      <c r="W11" s="197">
        <v>0</v>
      </c>
      <c r="X11" s="197">
        <v>44.22</v>
      </c>
      <c r="Y11" s="197">
        <v>511.74</v>
      </c>
      <c r="Z11" s="197">
        <v>34.18</v>
      </c>
      <c r="AA11" s="197">
        <v>20.420000000000002</v>
      </c>
      <c r="AB11" s="197">
        <v>0</v>
      </c>
      <c r="AC11" s="197">
        <v>18.89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23.62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242.34</v>
      </c>
      <c r="L12" s="197">
        <v>11.04</v>
      </c>
      <c r="M12" s="197">
        <v>49.37</v>
      </c>
      <c r="N12" s="197">
        <v>37.479999999999997</v>
      </c>
      <c r="O12" s="197">
        <v>11.84</v>
      </c>
      <c r="P12" s="197">
        <v>12.77</v>
      </c>
      <c r="Q12" s="197">
        <v>5.69</v>
      </c>
      <c r="R12" s="197">
        <v>9.51</v>
      </c>
      <c r="S12" s="197">
        <v>5.99</v>
      </c>
      <c r="T12" s="197">
        <v>0</v>
      </c>
      <c r="U12" s="197">
        <v>2.48</v>
      </c>
      <c r="V12" s="197">
        <v>0</v>
      </c>
      <c r="W12" s="197">
        <v>0</v>
      </c>
      <c r="X12" s="197">
        <v>44.22</v>
      </c>
      <c r="Y12" s="197">
        <v>511.74</v>
      </c>
      <c r="Z12" s="197">
        <v>34.29</v>
      </c>
      <c r="AA12" s="197">
        <v>20.420000000000002</v>
      </c>
      <c r="AB12" s="197">
        <v>0</v>
      </c>
      <c r="AC12" s="197">
        <v>18.89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23.62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242.34</v>
      </c>
      <c r="L13" s="197">
        <v>11.04</v>
      </c>
      <c r="M13" s="197">
        <v>49.37</v>
      </c>
      <c r="N13" s="197">
        <v>10.6</v>
      </c>
      <c r="O13" s="197">
        <v>5.73</v>
      </c>
      <c r="P13" s="197">
        <v>12.77</v>
      </c>
      <c r="Q13" s="197">
        <v>5.69</v>
      </c>
      <c r="R13" s="197">
        <v>9.51</v>
      </c>
      <c r="S13" s="197">
        <v>6.07</v>
      </c>
      <c r="T13" s="197">
        <v>0</v>
      </c>
      <c r="U13" s="197">
        <v>2.48</v>
      </c>
      <c r="V13" s="197">
        <v>0</v>
      </c>
      <c r="W13" s="197">
        <v>0</v>
      </c>
      <c r="X13" s="197">
        <v>44.22</v>
      </c>
      <c r="Y13" s="197">
        <v>511.74</v>
      </c>
      <c r="Z13" s="197">
        <v>34.29</v>
      </c>
      <c r="AA13" s="197">
        <v>20.420000000000002</v>
      </c>
      <c r="AB13" s="197">
        <v>0</v>
      </c>
      <c r="AC13" s="197">
        <v>18.89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23.62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242.34</v>
      </c>
      <c r="L14" s="197">
        <v>11.04</v>
      </c>
      <c r="M14" s="197">
        <v>49.37</v>
      </c>
      <c r="N14" s="197">
        <v>37.479999999999997</v>
      </c>
      <c r="O14" s="197">
        <v>27.2</v>
      </c>
      <c r="P14" s="197">
        <v>12.77</v>
      </c>
      <c r="Q14" s="197">
        <v>5.69</v>
      </c>
      <c r="R14" s="197">
        <v>9.51</v>
      </c>
      <c r="S14" s="197">
        <v>6.07</v>
      </c>
      <c r="T14" s="197">
        <v>0</v>
      </c>
      <c r="U14" s="197">
        <v>2.48</v>
      </c>
      <c r="V14" s="197">
        <v>0</v>
      </c>
      <c r="W14" s="197">
        <v>0</v>
      </c>
      <c r="X14" s="197">
        <v>44.22</v>
      </c>
      <c r="Y14" s="197">
        <v>511.74</v>
      </c>
      <c r="Z14" s="197">
        <v>34.18</v>
      </c>
      <c r="AA14" s="197">
        <v>20.420000000000002</v>
      </c>
      <c r="AB14" s="197">
        <v>0</v>
      </c>
      <c r="AC14" s="197">
        <v>18.89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23.62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242.34</v>
      </c>
      <c r="L15" s="197">
        <v>11.04</v>
      </c>
      <c r="M15" s="197">
        <v>49.37</v>
      </c>
      <c r="N15" s="197">
        <v>37.479999999999997</v>
      </c>
      <c r="O15" s="197">
        <v>12.8</v>
      </c>
      <c r="P15" s="197">
        <v>12.77</v>
      </c>
      <c r="Q15" s="197">
        <v>5.69</v>
      </c>
      <c r="R15" s="197">
        <v>9.25</v>
      </c>
      <c r="S15" s="197">
        <v>5.83</v>
      </c>
      <c r="T15" s="197">
        <v>0</v>
      </c>
      <c r="U15" s="197">
        <v>2.48</v>
      </c>
      <c r="V15" s="197">
        <v>0</v>
      </c>
      <c r="W15" s="197">
        <v>0</v>
      </c>
      <c r="X15" s="197">
        <v>44.22</v>
      </c>
      <c r="Y15" s="197">
        <v>511.74</v>
      </c>
      <c r="Z15" s="197">
        <v>34.31</v>
      </c>
      <c r="AA15" s="197">
        <v>20.420000000000002</v>
      </c>
      <c r="AB15" s="197">
        <v>0</v>
      </c>
      <c r="AC15" s="197">
        <v>18.89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23.62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242.34</v>
      </c>
      <c r="L16" s="197">
        <v>11.04</v>
      </c>
      <c r="M16" s="197">
        <v>49.37</v>
      </c>
      <c r="N16" s="197">
        <v>37.479999999999997</v>
      </c>
      <c r="O16" s="197">
        <v>11.84</v>
      </c>
      <c r="P16" s="197">
        <v>12.77</v>
      </c>
      <c r="Q16" s="197">
        <v>5.69</v>
      </c>
      <c r="R16" s="197">
        <v>9.25</v>
      </c>
      <c r="S16" s="197">
        <v>5.83</v>
      </c>
      <c r="T16" s="197">
        <v>0</v>
      </c>
      <c r="U16" s="197">
        <v>2.48</v>
      </c>
      <c r="V16" s="197">
        <v>0</v>
      </c>
      <c r="W16" s="197">
        <v>0</v>
      </c>
      <c r="X16" s="197">
        <v>44.22</v>
      </c>
      <c r="Y16" s="197">
        <v>511.74</v>
      </c>
      <c r="Z16" s="197">
        <v>34.31</v>
      </c>
      <c r="AA16" s="197">
        <v>20.420000000000002</v>
      </c>
      <c r="AB16" s="197">
        <v>0</v>
      </c>
      <c r="AC16" s="197">
        <v>18.89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23.62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242.34</v>
      </c>
      <c r="L17" s="197">
        <v>11.04</v>
      </c>
      <c r="M17" s="197">
        <v>49.37</v>
      </c>
      <c r="N17" s="197">
        <v>28.84</v>
      </c>
      <c r="O17" s="197">
        <v>5.73</v>
      </c>
      <c r="P17" s="197">
        <v>12.77</v>
      </c>
      <c r="Q17" s="197">
        <v>5.69</v>
      </c>
      <c r="R17" s="197">
        <v>9.51</v>
      </c>
      <c r="S17" s="197">
        <v>6.07</v>
      </c>
      <c r="T17" s="197">
        <v>0</v>
      </c>
      <c r="U17" s="197">
        <v>2.48</v>
      </c>
      <c r="V17" s="197">
        <v>0</v>
      </c>
      <c r="W17" s="197">
        <v>0</v>
      </c>
      <c r="X17" s="197">
        <v>45.34</v>
      </c>
      <c r="Y17" s="197">
        <v>511.74</v>
      </c>
      <c r="Z17" s="197">
        <v>34.31</v>
      </c>
      <c r="AA17" s="197">
        <v>20.420000000000002</v>
      </c>
      <c r="AB17" s="197">
        <v>0</v>
      </c>
      <c r="AC17" s="197">
        <v>18.89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23.62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242.34</v>
      </c>
      <c r="L18" s="197">
        <v>11.04</v>
      </c>
      <c r="M18" s="197">
        <v>49.37</v>
      </c>
      <c r="N18" s="197">
        <v>37.479999999999997</v>
      </c>
      <c r="O18" s="197">
        <v>22.4</v>
      </c>
      <c r="P18" s="197">
        <v>12.77</v>
      </c>
      <c r="Q18" s="197">
        <v>5.69</v>
      </c>
      <c r="R18" s="197">
        <v>9.51</v>
      </c>
      <c r="S18" s="197">
        <v>6.07</v>
      </c>
      <c r="T18" s="197">
        <v>0</v>
      </c>
      <c r="U18" s="197">
        <v>2.48</v>
      </c>
      <c r="V18" s="197">
        <v>0</v>
      </c>
      <c r="W18" s="197">
        <v>0</v>
      </c>
      <c r="X18" s="197">
        <v>45.34</v>
      </c>
      <c r="Y18" s="197">
        <v>511.74</v>
      </c>
      <c r="Z18" s="197">
        <v>34.31</v>
      </c>
      <c r="AA18" s="197">
        <v>20.420000000000002</v>
      </c>
      <c r="AB18" s="197">
        <v>0</v>
      </c>
      <c r="AC18" s="197">
        <v>18.89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23.62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242.34</v>
      </c>
      <c r="L19" s="197">
        <v>11.04</v>
      </c>
      <c r="M19" s="197">
        <v>49.37</v>
      </c>
      <c r="N19" s="197">
        <v>19.45</v>
      </c>
      <c r="O19" s="197">
        <v>5.73</v>
      </c>
      <c r="P19" s="197">
        <v>12.77</v>
      </c>
      <c r="Q19" s="197">
        <v>5.69</v>
      </c>
      <c r="R19" s="197">
        <v>9.51</v>
      </c>
      <c r="S19" s="197">
        <v>6.04</v>
      </c>
      <c r="T19" s="197">
        <v>0</v>
      </c>
      <c r="U19" s="197">
        <v>2.48</v>
      </c>
      <c r="V19" s="197">
        <v>0</v>
      </c>
      <c r="W19" s="197">
        <v>0</v>
      </c>
      <c r="X19" s="197">
        <v>45.59</v>
      </c>
      <c r="Y19" s="197">
        <v>511.74</v>
      </c>
      <c r="Z19" s="197">
        <v>34.31</v>
      </c>
      <c r="AA19" s="197">
        <v>20.420000000000002</v>
      </c>
      <c r="AB19" s="197">
        <v>0</v>
      </c>
      <c r="AC19" s="197">
        <v>18.89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23.62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242.34</v>
      </c>
      <c r="L20" s="197">
        <v>11.04</v>
      </c>
      <c r="M20" s="197">
        <v>49.37</v>
      </c>
      <c r="N20" s="197">
        <v>37.479999999999997</v>
      </c>
      <c r="O20" s="197">
        <v>32</v>
      </c>
      <c r="P20" s="197">
        <v>12.77</v>
      </c>
      <c r="Q20" s="197">
        <v>5.69</v>
      </c>
      <c r="R20" s="197">
        <v>9.51</v>
      </c>
      <c r="S20" s="197">
        <v>6.04</v>
      </c>
      <c r="T20" s="197">
        <v>0</v>
      </c>
      <c r="U20" s="197">
        <v>2.48</v>
      </c>
      <c r="V20" s="197">
        <v>0</v>
      </c>
      <c r="W20" s="197">
        <v>0</v>
      </c>
      <c r="X20" s="197">
        <v>45.59</v>
      </c>
      <c r="Y20" s="197">
        <v>511.74</v>
      </c>
      <c r="Z20" s="197">
        <v>34.31</v>
      </c>
      <c r="AA20" s="197">
        <v>20.420000000000002</v>
      </c>
      <c r="AB20" s="197">
        <v>0</v>
      </c>
      <c r="AC20" s="197">
        <v>18.89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23.62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242.34</v>
      </c>
      <c r="L21" s="197">
        <v>11.04</v>
      </c>
      <c r="M21" s="197">
        <v>49.37</v>
      </c>
      <c r="N21" s="197">
        <v>37.479999999999997</v>
      </c>
      <c r="O21" s="197">
        <v>25.28</v>
      </c>
      <c r="P21" s="197">
        <v>12.77</v>
      </c>
      <c r="Q21" s="197">
        <v>5.69</v>
      </c>
      <c r="R21" s="197">
        <v>9.64</v>
      </c>
      <c r="S21" s="197">
        <v>6.04</v>
      </c>
      <c r="T21" s="197">
        <v>0</v>
      </c>
      <c r="U21" s="197">
        <v>2.48</v>
      </c>
      <c r="V21" s="197">
        <v>0</v>
      </c>
      <c r="W21" s="197">
        <v>0</v>
      </c>
      <c r="X21" s="197">
        <v>45.59</v>
      </c>
      <c r="Y21" s="197">
        <v>511.74</v>
      </c>
      <c r="Z21" s="197">
        <v>32.44</v>
      </c>
      <c r="AA21" s="197">
        <v>20.420000000000002</v>
      </c>
      <c r="AB21" s="197">
        <v>0</v>
      </c>
      <c r="AC21" s="197">
        <v>18.89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23.62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242.34</v>
      </c>
      <c r="L22" s="197">
        <v>11.04</v>
      </c>
      <c r="M22" s="197">
        <v>49.37</v>
      </c>
      <c r="N22" s="197">
        <v>32.68</v>
      </c>
      <c r="O22" s="197">
        <v>5.73</v>
      </c>
      <c r="P22" s="197">
        <v>12.77</v>
      </c>
      <c r="Q22" s="197">
        <v>5.69</v>
      </c>
      <c r="R22" s="197">
        <v>9.64</v>
      </c>
      <c r="S22" s="197">
        <v>6.04</v>
      </c>
      <c r="T22" s="197">
        <v>0</v>
      </c>
      <c r="U22" s="197">
        <v>2.48</v>
      </c>
      <c r="V22" s="197">
        <v>0</v>
      </c>
      <c r="W22" s="197">
        <v>0</v>
      </c>
      <c r="X22" s="197">
        <v>45.59</v>
      </c>
      <c r="Y22" s="197">
        <v>511.74</v>
      </c>
      <c r="Z22" s="197">
        <v>32.44</v>
      </c>
      <c r="AA22" s="197">
        <v>20.420000000000002</v>
      </c>
      <c r="AB22" s="197">
        <v>0</v>
      </c>
      <c r="AC22" s="197">
        <v>18.89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23.62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242.34</v>
      </c>
      <c r="L23" s="197">
        <v>11.04</v>
      </c>
      <c r="M23" s="197">
        <v>49.37</v>
      </c>
      <c r="N23" s="197">
        <v>8.68</v>
      </c>
      <c r="O23" s="197">
        <v>5.73</v>
      </c>
      <c r="P23" s="197">
        <v>0.82</v>
      </c>
      <c r="Q23" s="197">
        <v>5.7</v>
      </c>
      <c r="R23" s="197">
        <v>9.98</v>
      </c>
      <c r="S23" s="197">
        <v>6.79</v>
      </c>
      <c r="T23" s="197">
        <v>0</v>
      </c>
      <c r="U23" s="197">
        <v>2.48</v>
      </c>
      <c r="V23" s="197">
        <v>0</v>
      </c>
      <c r="W23" s="197">
        <v>0</v>
      </c>
      <c r="X23" s="197">
        <v>26.39</v>
      </c>
      <c r="Y23" s="197">
        <v>511.74</v>
      </c>
      <c r="Z23" s="197">
        <v>32.44</v>
      </c>
      <c r="AA23" s="197">
        <v>20.420000000000002</v>
      </c>
      <c r="AB23" s="197">
        <v>0</v>
      </c>
      <c r="AC23" s="197">
        <v>18.89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23.62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242.34</v>
      </c>
      <c r="L24" s="197">
        <v>11.04</v>
      </c>
      <c r="M24" s="197">
        <v>49.37</v>
      </c>
      <c r="N24" s="197">
        <v>10.6</v>
      </c>
      <c r="O24" s="197">
        <v>5.73</v>
      </c>
      <c r="P24" s="197">
        <v>0.82</v>
      </c>
      <c r="Q24" s="197">
        <v>5.7</v>
      </c>
      <c r="R24" s="197">
        <v>9.98</v>
      </c>
      <c r="S24" s="197">
        <v>6.79</v>
      </c>
      <c r="T24" s="197">
        <v>0</v>
      </c>
      <c r="U24" s="197">
        <v>2.48</v>
      </c>
      <c r="V24" s="197">
        <v>0</v>
      </c>
      <c r="W24" s="197">
        <v>0</v>
      </c>
      <c r="X24" s="197">
        <v>3.17</v>
      </c>
      <c r="Y24" s="197">
        <v>511.74</v>
      </c>
      <c r="Z24" s="197">
        <v>32.44</v>
      </c>
      <c r="AA24" s="197">
        <v>20.420000000000002</v>
      </c>
      <c r="AB24" s="197">
        <v>0</v>
      </c>
      <c r="AC24" s="197">
        <v>18.89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23.62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232.34</v>
      </c>
      <c r="L25" s="197">
        <v>11.04</v>
      </c>
      <c r="M25" s="197">
        <v>35.93</v>
      </c>
      <c r="N25" s="197">
        <v>4.0599999999999996</v>
      </c>
      <c r="O25" s="197">
        <v>5.73</v>
      </c>
      <c r="P25" s="197">
        <v>0.82</v>
      </c>
      <c r="Q25" s="197">
        <v>5.7</v>
      </c>
      <c r="R25" s="197">
        <v>9.98</v>
      </c>
      <c r="S25" s="197">
        <v>6.79</v>
      </c>
      <c r="T25" s="197">
        <v>0</v>
      </c>
      <c r="U25" s="197">
        <v>2.48</v>
      </c>
      <c r="V25" s="197">
        <v>0</v>
      </c>
      <c r="W25" s="197">
        <v>0</v>
      </c>
      <c r="X25" s="197">
        <v>2.59</v>
      </c>
      <c r="Y25" s="197">
        <v>511.74</v>
      </c>
      <c r="Z25" s="197">
        <v>4.74</v>
      </c>
      <c r="AA25" s="197">
        <v>1.58</v>
      </c>
      <c r="AB25" s="197">
        <v>0</v>
      </c>
      <c r="AC25" s="197">
        <v>18.89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0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224.31</v>
      </c>
      <c r="L26" s="197">
        <v>11.04</v>
      </c>
      <c r="M26" s="197">
        <v>49.37</v>
      </c>
      <c r="N26" s="197">
        <v>25</v>
      </c>
      <c r="O26" s="197">
        <v>5.73</v>
      </c>
      <c r="P26" s="197">
        <v>0.82</v>
      </c>
      <c r="Q26" s="197">
        <v>5.7</v>
      </c>
      <c r="R26" s="197">
        <v>9.98</v>
      </c>
      <c r="S26" s="197">
        <v>0.46</v>
      </c>
      <c r="T26" s="197">
        <v>0</v>
      </c>
      <c r="U26" s="197">
        <v>2.48</v>
      </c>
      <c r="V26" s="197">
        <v>0</v>
      </c>
      <c r="W26" s="197">
        <v>0</v>
      </c>
      <c r="X26" s="197">
        <v>2.59</v>
      </c>
      <c r="Y26" s="197">
        <v>511.74</v>
      </c>
      <c r="Z26" s="197">
        <v>4.74</v>
      </c>
      <c r="AA26" s="197">
        <v>1.58</v>
      </c>
      <c r="AB26" s="197">
        <v>0</v>
      </c>
      <c r="AC26" s="197">
        <v>18.89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0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112.88</v>
      </c>
      <c r="L27" s="197">
        <v>1.81</v>
      </c>
      <c r="M27" s="197">
        <v>4.9800000000000004</v>
      </c>
      <c r="N27" s="197">
        <v>4.0599999999999996</v>
      </c>
      <c r="O27" s="197">
        <v>5.73</v>
      </c>
      <c r="P27" s="197">
        <v>0.82</v>
      </c>
      <c r="Q27" s="197">
        <v>0.38</v>
      </c>
      <c r="R27" s="197">
        <v>0.74</v>
      </c>
      <c r="S27" s="197">
        <v>0.46</v>
      </c>
      <c r="T27" s="197">
        <v>0</v>
      </c>
      <c r="U27" s="197">
        <v>2.48</v>
      </c>
      <c r="V27" s="197">
        <v>0</v>
      </c>
      <c r="W27" s="197">
        <v>0</v>
      </c>
      <c r="X27" s="197">
        <v>2.59</v>
      </c>
      <c r="Y27" s="197">
        <v>511.74</v>
      </c>
      <c r="Z27" s="197">
        <v>4.74</v>
      </c>
      <c r="AA27" s="197">
        <v>1.58</v>
      </c>
      <c r="AB27" s="197">
        <v>0</v>
      </c>
      <c r="AC27" s="197">
        <v>18.89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0.97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35.229999999999997</v>
      </c>
      <c r="L28" s="197">
        <v>1.81</v>
      </c>
      <c r="M28" s="197">
        <v>4.9800000000000004</v>
      </c>
      <c r="N28" s="197">
        <v>4.0599999999999996</v>
      </c>
      <c r="O28" s="197">
        <v>5.73</v>
      </c>
      <c r="P28" s="197">
        <v>0.82</v>
      </c>
      <c r="Q28" s="197">
        <v>0.38</v>
      </c>
      <c r="R28" s="197">
        <v>0.74</v>
      </c>
      <c r="S28" s="197">
        <v>0.46</v>
      </c>
      <c r="T28" s="197">
        <v>0</v>
      </c>
      <c r="U28" s="197">
        <v>2.48</v>
      </c>
      <c r="V28" s="197">
        <v>0</v>
      </c>
      <c r="W28" s="197">
        <v>0</v>
      </c>
      <c r="X28" s="197">
        <v>2.59</v>
      </c>
      <c r="Y28" s="197">
        <v>511.74</v>
      </c>
      <c r="Z28" s="197">
        <v>4.74</v>
      </c>
      <c r="AA28" s="197">
        <v>1.58</v>
      </c>
      <c r="AB28" s="197">
        <v>0</v>
      </c>
      <c r="AC28" s="197">
        <v>18.89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1.94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20.77</v>
      </c>
      <c r="L29" s="197">
        <v>1.41</v>
      </c>
      <c r="M29" s="197">
        <v>4.9800000000000004</v>
      </c>
      <c r="N29" s="197">
        <v>4.0599999999999996</v>
      </c>
      <c r="O29" s="197">
        <v>5.73</v>
      </c>
      <c r="P29" s="197">
        <v>0.82</v>
      </c>
      <c r="Q29" s="197">
        <v>0.38</v>
      </c>
      <c r="R29" s="197">
        <v>0.74</v>
      </c>
      <c r="S29" s="197">
        <v>0.46</v>
      </c>
      <c r="T29" s="197">
        <v>0</v>
      </c>
      <c r="U29" s="197">
        <v>2.48</v>
      </c>
      <c r="V29" s="197">
        <v>0</v>
      </c>
      <c r="W29" s="197">
        <v>0</v>
      </c>
      <c r="X29" s="197">
        <v>2.59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18.89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2.89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20.77</v>
      </c>
      <c r="L30" s="197">
        <v>1.41</v>
      </c>
      <c r="M30" s="197">
        <v>4.9800000000000004</v>
      </c>
      <c r="N30" s="197">
        <v>4.0599999999999996</v>
      </c>
      <c r="O30" s="197">
        <v>5.73</v>
      </c>
      <c r="P30" s="197">
        <v>0.82</v>
      </c>
      <c r="Q30" s="197">
        <v>0.38</v>
      </c>
      <c r="R30" s="197">
        <v>0.74</v>
      </c>
      <c r="S30" s="197">
        <v>0.46</v>
      </c>
      <c r="T30" s="197">
        <v>0</v>
      </c>
      <c r="U30" s="197">
        <v>2.48</v>
      </c>
      <c r="V30" s="197">
        <v>0</v>
      </c>
      <c r="W30" s="197">
        <v>0</v>
      </c>
      <c r="X30" s="197">
        <v>2.59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18.89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3.2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19.600000000000001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20.77</v>
      </c>
      <c r="L31" s="197">
        <v>1.41</v>
      </c>
      <c r="M31" s="197">
        <v>4.9800000000000004</v>
      </c>
      <c r="N31" s="197">
        <v>4.0599999999999996</v>
      </c>
      <c r="O31" s="197">
        <v>5.73</v>
      </c>
      <c r="P31" s="197">
        <v>0.82</v>
      </c>
      <c r="Q31" s="197">
        <v>0.38</v>
      </c>
      <c r="R31" s="197">
        <v>0.74</v>
      </c>
      <c r="S31" s="197">
        <v>0.46</v>
      </c>
      <c r="T31" s="197">
        <v>0</v>
      </c>
      <c r="U31" s="197">
        <v>2.48</v>
      </c>
      <c r="V31" s="197">
        <v>0</v>
      </c>
      <c r="W31" s="197">
        <v>0</v>
      </c>
      <c r="X31" s="197">
        <v>2.59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18.89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5.33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19.600000000000001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20.77</v>
      </c>
      <c r="L32" s="197">
        <v>1.41</v>
      </c>
      <c r="M32" s="197">
        <v>4.9800000000000004</v>
      </c>
      <c r="N32" s="197">
        <v>4.0599999999999996</v>
      </c>
      <c r="O32" s="197">
        <v>5.73</v>
      </c>
      <c r="P32" s="197">
        <v>0.82</v>
      </c>
      <c r="Q32" s="197">
        <v>0.38</v>
      </c>
      <c r="R32" s="197">
        <v>0.74</v>
      </c>
      <c r="S32" s="197">
        <v>0.46</v>
      </c>
      <c r="T32" s="197">
        <v>0</v>
      </c>
      <c r="U32" s="197">
        <v>2.48</v>
      </c>
      <c r="V32" s="197">
        <v>0</v>
      </c>
      <c r="W32" s="197">
        <v>0</v>
      </c>
      <c r="X32" s="197">
        <v>2.59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18.89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52.05</v>
      </c>
      <c r="AJ32" s="197">
        <v>0</v>
      </c>
      <c r="AK32" s="197">
        <v>3.82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19.600000000000001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20.77</v>
      </c>
      <c r="L33" s="197">
        <v>1.41</v>
      </c>
      <c r="M33" s="197">
        <v>4.9800000000000004</v>
      </c>
      <c r="N33" s="197">
        <v>4.0599999999999996</v>
      </c>
      <c r="O33" s="197">
        <v>5.73</v>
      </c>
      <c r="P33" s="197">
        <v>0.82</v>
      </c>
      <c r="Q33" s="197">
        <v>0.38</v>
      </c>
      <c r="R33" s="197">
        <v>0.74</v>
      </c>
      <c r="S33" s="197">
        <v>0.46</v>
      </c>
      <c r="T33" s="197">
        <v>0</v>
      </c>
      <c r="U33" s="197">
        <v>2.48</v>
      </c>
      <c r="V33" s="197">
        <v>0</v>
      </c>
      <c r="W33" s="197">
        <v>0</v>
      </c>
      <c r="X33" s="197">
        <v>2.59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18.89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4.7300000000000004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19.46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20.77</v>
      </c>
      <c r="L34" s="197">
        <v>1.41</v>
      </c>
      <c r="M34" s="197">
        <v>4.9800000000000004</v>
      </c>
      <c r="N34" s="197">
        <v>4.0599999999999996</v>
      </c>
      <c r="O34" s="197">
        <v>5.73</v>
      </c>
      <c r="P34" s="197">
        <v>0.82</v>
      </c>
      <c r="Q34" s="197">
        <v>0.38</v>
      </c>
      <c r="R34" s="197">
        <v>0.74</v>
      </c>
      <c r="S34" s="197">
        <v>0.46</v>
      </c>
      <c r="T34" s="197">
        <v>0</v>
      </c>
      <c r="U34" s="197">
        <v>2.48</v>
      </c>
      <c r="V34" s="197">
        <v>0</v>
      </c>
      <c r="W34" s="197">
        <v>0</v>
      </c>
      <c r="X34" s="197">
        <v>2.59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18.89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4.43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19.46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20.77</v>
      </c>
      <c r="L35" s="197">
        <v>1.41</v>
      </c>
      <c r="M35" s="197">
        <v>4.9800000000000004</v>
      </c>
      <c r="N35" s="197">
        <v>4.0599999999999996</v>
      </c>
      <c r="O35" s="197">
        <v>5.73</v>
      </c>
      <c r="P35" s="197">
        <v>0.82</v>
      </c>
      <c r="Q35" s="197">
        <v>0.38</v>
      </c>
      <c r="R35" s="197">
        <v>0.74</v>
      </c>
      <c r="S35" s="197">
        <v>0.46</v>
      </c>
      <c r="T35" s="197">
        <v>0</v>
      </c>
      <c r="U35" s="197">
        <v>2.48</v>
      </c>
      <c r="V35" s="197">
        <v>0</v>
      </c>
      <c r="W35" s="197">
        <v>0</v>
      </c>
      <c r="X35" s="197">
        <v>2.59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18.89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2.89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19.46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20.77</v>
      </c>
      <c r="L36" s="197">
        <v>1.41</v>
      </c>
      <c r="M36" s="197">
        <v>4.9800000000000004</v>
      </c>
      <c r="N36" s="197">
        <v>4.0599999999999996</v>
      </c>
      <c r="O36" s="197">
        <v>5.73</v>
      </c>
      <c r="P36" s="197">
        <v>0.82</v>
      </c>
      <c r="Q36" s="197">
        <v>0.38</v>
      </c>
      <c r="R36" s="197">
        <v>0.74</v>
      </c>
      <c r="S36" s="197">
        <v>0.46</v>
      </c>
      <c r="T36" s="197">
        <v>0</v>
      </c>
      <c r="U36" s="197">
        <v>2.48</v>
      </c>
      <c r="V36" s="197">
        <v>0</v>
      </c>
      <c r="W36" s="197">
        <v>0</v>
      </c>
      <c r="X36" s="197">
        <v>2.59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18.89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2.57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20.77</v>
      </c>
      <c r="L37" s="197">
        <v>1.41</v>
      </c>
      <c r="M37" s="197">
        <v>4.9800000000000004</v>
      </c>
      <c r="N37" s="197">
        <v>4.0599999999999996</v>
      </c>
      <c r="O37" s="197">
        <v>5.73</v>
      </c>
      <c r="P37" s="197">
        <v>0.82</v>
      </c>
      <c r="Q37" s="197">
        <v>0.38</v>
      </c>
      <c r="R37" s="197">
        <v>0.74</v>
      </c>
      <c r="S37" s="197">
        <v>0.46</v>
      </c>
      <c r="T37" s="197">
        <v>0</v>
      </c>
      <c r="U37" s="197">
        <v>2.48</v>
      </c>
      <c r="V37" s="197">
        <v>0</v>
      </c>
      <c r="W37" s="197">
        <v>0</v>
      </c>
      <c r="X37" s="197">
        <v>2.59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18.89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52.05</v>
      </c>
      <c r="AJ37" s="197">
        <v>0</v>
      </c>
      <c r="AK37" s="197">
        <v>4.13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20.77</v>
      </c>
      <c r="L38" s="197">
        <v>1.27</v>
      </c>
      <c r="M38" s="197">
        <v>4.9800000000000004</v>
      </c>
      <c r="N38" s="197">
        <v>4.0599999999999996</v>
      </c>
      <c r="O38" s="197">
        <v>5.73</v>
      </c>
      <c r="P38" s="197">
        <v>0.82</v>
      </c>
      <c r="Q38" s="197">
        <v>0.38</v>
      </c>
      <c r="R38" s="197">
        <v>0.74</v>
      </c>
      <c r="S38" s="197">
        <v>0.46</v>
      </c>
      <c r="T38" s="197">
        <v>0</v>
      </c>
      <c r="U38" s="197">
        <v>2.48</v>
      </c>
      <c r="V38" s="197">
        <v>0</v>
      </c>
      <c r="W38" s="197">
        <v>0</v>
      </c>
      <c r="X38" s="197">
        <v>2.59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18.89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52.05</v>
      </c>
      <c r="AJ38" s="197">
        <v>0</v>
      </c>
      <c r="AK38" s="197">
        <v>2.2599999999999998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20.77</v>
      </c>
      <c r="L39" s="197">
        <v>0.88</v>
      </c>
      <c r="M39" s="197">
        <v>4.9800000000000004</v>
      </c>
      <c r="N39" s="197">
        <v>4.0599999999999996</v>
      </c>
      <c r="O39" s="197">
        <v>5.73</v>
      </c>
      <c r="P39" s="197">
        <v>0.82</v>
      </c>
      <c r="Q39" s="197">
        <v>0.38</v>
      </c>
      <c r="R39" s="197">
        <v>0.74</v>
      </c>
      <c r="S39" s="197">
        <v>0.46</v>
      </c>
      <c r="T39" s="197">
        <v>0</v>
      </c>
      <c r="U39" s="197">
        <v>2.48</v>
      </c>
      <c r="V39" s="197">
        <v>0</v>
      </c>
      <c r="W39" s="197">
        <v>0</v>
      </c>
      <c r="X39" s="197">
        <v>2.59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18.89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2.57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20.77</v>
      </c>
      <c r="L40" s="197">
        <v>0.44</v>
      </c>
      <c r="M40" s="197">
        <v>4.9800000000000004</v>
      </c>
      <c r="N40" s="197">
        <v>4.0599999999999996</v>
      </c>
      <c r="O40" s="197">
        <v>5.73</v>
      </c>
      <c r="P40" s="197">
        <v>0.82</v>
      </c>
      <c r="Q40" s="197">
        <v>0.38</v>
      </c>
      <c r="R40" s="197">
        <v>0.74</v>
      </c>
      <c r="S40" s="197">
        <v>0.46</v>
      </c>
      <c r="T40" s="197">
        <v>0</v>
      </c>
      <c r="U40" s="197">
        <v>2.48</v>
      </c>
      <c r="V40" s="197">
        <v>0</v>
      </c>
      <c r="W40" s="197">
        <v>0</v>
      </c>
      <c r="X40" s="197">
        <v>2.59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18.89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2.57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20.77</v>
      </c>
      <c r="L41" s="197">
        <v>0.44</v>
      </c>
      <c r="M41" s="197">
        <v>4.9800000000000004</v>
      </c>
      <c r="N41" s="197">
        <v>4.0599999999999996</v>
      </c>
      <c r="O41" s="197">
        <v>5.73</v>
      </c>
      <c r="P41" s="197">
        <v>0.82</v>
      </c>
      <c r="Q41" s="197">
        <v>0.38</v>
      </c>
      <c r="R41" s="197">
        <v>0.74</v>
      </c>
      <c r="S41" s="197">
        <v>0.46</v>
      </c>
      <c r="T41" s="197">
        <v>0</v>
      </c>
      <c r="U41" s="197">
        <v>2.48</v>
      </c>
      <c r="V41" s="197">
        <v>0</v>
      </c>
      <c r="W41" s="197">
        <v>0</v>
      </c>
      <c r="X41" s="197">
        <v>2.59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18.89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2.57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20.77</v>
      </c>
      <c r="L42" s="197">
        <v>0.44</v>
      </c>
      <c r="M42" s="197">
        <v>4.9800000000000004</v>
      </c>
      <c r="N42" s="197">
        <v>4.0599999999999996</v>
      </c>
      <c r="O42" s="197">
        <v>5.73</v>
      </c>
      <c r="P42" s="197">
        <v>0.82</v>
      </c>
      <c r="Q42" s="197">
        <v>0.38</v>
      </c>
      <c r="R42" s="197">
        <v>0.74</v>
      </c>
      <c r="S42" s="197">
        <v>0.46</v>
      </c>
      <c r="T42" s="197">
        <v>0</v>
      </c>
      <c r="U42" s="197">
        <v>2.48</v>
      </c>
      <c r="V42" s="197">
        <v>0</v>
      </c>
      <c r="W42" s="197">
        <v>0</v>
      </c>
      <c r="X42" s="197">
        <v>2.59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18.89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2.57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20.77</v>
      </c>
      <c r="L43" s="197">
        <v>0.44</v>
      </c>
      <c r="M43" s="197">
        <v>4.9800000000000004</v>
      </c>
      <c r="N43" s="197">
        <v>4.0599999999999996</v>
      </c>
      <c r="O43" s="197">
        <v>5.73</v>
      </c>
      <c r="P43" s="197">
        <v>0.82</v>
      </c>
      <c r="Q43" s="197">
        <v>0.38</v>
      </c>
      <c r="R43" s="197">
        <v>0.74</v>
      </c>
      <c r="S43" s="197">
        <v>0.46</v>
      </c>
      <c r="T43" s="197">
        <v>0</v>
      </c>
      <c r="U43" s="197">
        <v>2.48</v>
      </c>
      <c r="V43" s="197">
        <v>0</v>
      </c>
      <c r="W43" s="197">
        <v>0</v>
      </c>
      <c r="X43" s="197">
        <v>2.59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18.89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3.82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20.77</v>
      </c>
      <c r="L44" s="197">
        <v>0.44</v>
      </c>
      <c r="M44" s="197">
        <v>4.9800000000000004</v>
      </c>
      <c r="N44" s="197">
        <v>4.0599999999999996</v>
      </c>
      <c r="O44" s="197">
        <v>5.73</v>
      </c>
      <c r="P44" s="197">
        <v>0.82</v>
      </c>
      <c r="Q44" s="197">
        <v>0.38</v>
      </c>
      <c r="R44" s="197">
        <v>0.74</v>
      </c>
      <c r="S44" s="197">
        <v>0.46</v>
      </c>
      <c r="T44" s="197">
        <v>0</v>
      </c>
      <c r="U44" s="197">
        <v>2.48</v>
      </c>
      <c r="V44" s="197">
        <v>0</v>
      </c>
      <c r="W44" s="197">
        <v>0</v>
      </c>
      <c r="X44" s="197">
        <v>2.59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18.89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1.62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20.77</v>
      </c>
      <c r="L45" s="197">
        <v>0.44</v>
      </c>
      <c r="M45" s="197">
        <v>4.9800000000000004</v>
      </c>
      <c r="N45" s="197">
        <v>4.0599999999999996</v>
      </c>
      <c r="O45" s="197">
        <v>5.73</v>
      </c>
      <c r="P45" s="197">
        <v>0.82</v>
      </c>
      <c r="Q45" s="197">
        <v>0.38</v>
      </c>
      <c r="R45" s="197">
        <v>0.74</v>
      </c>
      <c r="S45" s="197">
        <v>0.46</v>
      </c>
      <c r="T45" s="197">
        <v>0</v>
      </c>
      <c r="U45" s="197">
        <v>2.48</v>
      </c>
      <c r="V45" s="197">
        <v>0</v>
      </c>
      <c r="W45" s="197">
        <v>0</v>
      </c>
      <c r="X45" s="197">
        <v>2.59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18.89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52.05</v>
      </c>
      <c r="AJ45" s="197">
        <v>0</v>
      </c>
      <c r="AK45" s="197">
        <v>1.62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20.77</v>
      </c>
      <c r="L46" s="197">
        <v>0.44</v>
      </c>
      <c r="M46" s="197">
        <v>4.9800000000000004</v>
      </c>
      <c r="N46" s="197">
        <v>4.0599999999999996</v>
      </c>
      <c r="O46" s="197">
        <v>5.73</v>
      </c>
      <c r="P46" s="197">
        <v>0.82</v>
      </c>
      <c r="Q46" s="197">
        <v>0.38</v>
      </c>
      <c r="R46" s="197">
        <v>0.74</v>
      </c>
      <c r="S46" s="197">
        <v>0.46</v>
      </c>
      <c r="T46" s="197">
        <v>0</v>
      </c>
      <c r="U46" s="197">
        <v>2.48</v>
      </c>
      <c r="V46" s="197">
        <v>0</v>
      </c>
      <c r="W46" s="197">
        <v>0</v>
      </c>
      <c r="X46" s="197">
        <v>2.59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18.89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52.05</v>
      </c>
      <c r="AJ46" s="197">
        <v>0</v>
      </c>
      <c r="AK46" s="197">
        <v>1.3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20.77</v>
      </c>
      <c r="L47" s="197">
        <v>1.04</v>
      </c>
      <c r="M47" s="197">
        <v>4.9800000000000004</v>
      </c>
      <c r="N47" s="197">
        <v>4.0599999999999996</v>
      </c>
      <c r="O47" s="197">
        <v>5.73</v>
      </c>
      <c r="P47" s="197">
        <v>0.91</v>
      </c>
      <c r="Q47" s="197">
        <v>0.38</v>
      </c>
      <c r="R47" s="197">
        <v>0.74</v>
      </c>
      <c r="S47" s="197">
        <v>0.46</v>
      </c>
      <c r="T47" s="197">
        <v>0</v>
      </c>
      <c r="U47" s="197">
        <v>2.48</v>
      </c>
      <c r="V47" s="197">
        <v>0</v>
      </c>
      <c r="W47" s="197">
        <v>0</v>
      </c>
      <c r="X47" s="197">
        <v>2.59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21.83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52.05</v>
      </c>
      <c r="AJ47" s="197">
        <v>0</v>
      </c>
      <c r="AK47" s="197">
        <v>2.89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20.77</v>
      </c>
      <c r="L48" s="197">
        <v>1.44</v>
      </c>
      <c r="M48" s="197">
        <v>4.9800000000000004</v>
      </c>
      <c r="N48" s="197">
        <v>4.0599999999999996</v>
      </c>
      <c r="O48" s="197">
        <v>5.73</v>
      </c>
      <c r="P48" s="197">
        <v>0.91</v>
      </c>
      <c r="Q48" s="197">
        <v>0.38</v>
      </c>
      <c r="R48" s="197">
        <v>0.74</v>
      </c>
      <c r="S48" s="197">
        <v>0.46</v>
      </c>
      <c r="T48" s="197">
        <v>0</v>
      </c>
      <c r="U48" s="197">
        <v>2.48</v>
      </c>
      <c r="V48" s="197">
        <v>0</v>
      </c>
      <c r="W48" s="197">
        <v>0</v>
      </c>
      <c r="X48" s="197">
        <v>2.59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18.89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52.05</v>
      </c>
      <c r="AJ48" s="197">
        <v>0</v>
      </c>
      <c r="AK48" s="197">
        <v>2.57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20.77</v>
      </c>
      <c r="L49" s="197">
        <v>1.57</v>
      </c>
      <c r="M49" s="197">
        <v>4.9800000000000004</v>
      </c>
      <c r="N49" s="197">
        <v>4.0599999999999996</v>
      </c>
      <c r="O49" s="197">
        <v>5.73</v>
      </c>
      <c r="P49" s="197">
        <v>0.91</v>
      </c>
      <c r="Q49" s="197">
        <v>0.38</v>
      </c>
      <c r="R49" s="197">
        <v>0.74</v>
      </c>
      <c r="S49" s="197">
        <v>0.46</v>
      </c>
      <c r="T49" s="197">
        <v>0</v>
      </c>
      <c r="U49" s="197">
        <v>2.48</v>
      </c>
      <c r="V49" s="197">
        <v>0</v>
      </c>
      <c r="W49" s="197">
        <v>0</v>
      </c>
      <c r="X49" s="197">
        <v>2.59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18.89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52.05</v>
      </c>
      <c r="AJ49" s="197">
        <v>0</v>
      </c>
      <c r="AK49" s="197">
        <v>4.13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20.77</v>
      </c>
      <c r="L50" s="197">
        <v>1.57</v>
      </c>
      <c r="M50" s="197">
        <v>4.9800000000000004</v>
      </c>
      <c r="N50" s="197">
        <v>4.0599999999999996</v>
      </c>
      <c r="O50" s="197">
        <v>5.73</v>
      </c>
      <c r="P50" s="197">
        <v>0.91</v>
      </c>
      <c r="Q50" s="197">
        <v>0.38</v>
      </c>
      <c r="R50" s="197">
        <v>0.74</v>
      </c>
      <c r="S50" s="197">
        <v>0.46</v>
      </c>
      <c r="T50" s="197">
        <v>0</v>
      </c>
      <c r="U50" s="197">
        <v>2.48</v>
      </c>
      <c r="V50" s="197">
        <v>0</v>
      </c>
      <c r="W50" s="197">
        <v>0</v>
      </c>
      <c r="X50" s="197">
        <v>2.59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18.89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52.05</v>
      </c>
      <c r="AJ50" s="197">
        <v>0</v>
      </c>
      <c r="AK50" s="197">
        <v>1.94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19.46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20.77</v>
      </c>
      <c r="L51" s="197">
        <v>1.57</v>
      </c>
      <c r="M51" s="197">
        <v>2.54</v>
      </c>
      <c r="N51" s="197">
        <v>2.0699999999999998</v>
      </c>
      <c r="O51" s="197">
        <v>2.93</v>
      </c>
      <c r="P51" s="197">
        <v>0.82</v>
      </c>
      <c r="Q51" s="197">
        <v>0.38</v>
      </c>
      <c r="R51" s="197">
        <v>0.74</v>
      </c>
      <c r="S51" s="197">
        <v>0.46</v>
      </c>
      <c r="T51" s="197">
        <v>0</v>
      </c>
      <c r="U51" s="197">
        <v>2.48</v>
      </c>
      <c r="V51" s="197">
        <v>0</v>
      </c>
      <c r="W51" s="197">
        <v>0</v>
      </c>
      <c r="X51" s="197">
        <v>2.59</v>
      </c>
      <c r="Y51" s="197">
        <v>511.74</v>
      </c>
      <c r="Z51" s="197">
        <v>4.74</v>
      </c>
      <c r="AA51" s="197">
        <v>1.58</v>
      </c>
      <c r="AB51" s="197">
        <v>0</v>
      </c>
      <c r="AC51" s="197">
        <v>18.89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50.92</v>
      </c>
      <c r="AJ51" s="197">
        <v>0</v>
      </c>
      <c r="AK51" s="197">
        <v>2.89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19.46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20.77</v>
      </c>
      <c r="L52" s="197">
        <v>1.57</v>
      </c>
      <c r="M52" s="197">
        <v>2.54</v>
      </c>
      <c r="N52" s="197">
        <v>2.0699999999999998</v>
      </c>
      <c r="O52" s="197">
        <v>2.93</v>
      </c>
      <c r="P52" s="197">
        <v>0.82</v>
      </c>
      <c r="Q52" s="197">
        <v>0.38</v>
      </c>
      <c r="R52" s="197">
        <v>0.74</v>
      </c>
      <c r="S52" s="197">
        <v>0.46</v>
      </c>
      <c r="T52" s="197">
        <v>0</v>
      </c>
      <c r="U52" s="197">
        <v>2.48</v>
      </c>
      <c r="V52" s="197">
        <v>0</v>
      </c>
      <c r="W52" s="197">
        <v>0</v>
      </c>
      <c r="X52" s="197">
        <v>2.59</v>
      </c>
      <c r="Y52" s="197">
        <v>511.74</v>
      </c>
      <c r="Z52" s="197">
        <v>4.74</v>
      </c>
      <c r="AA52" s="197">
        <v>1.58</v>
      </c>
      <c r="AB52" s="197">
        <v>0</v>
      </c>
      <c r="AC52" s="197">
        <v>18.89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50.92</v>
      </c>
      <c r="AJ52" s="197">
        <v>0</v>
      </c>
      <c r="AK52" s="197">
        <v>1.94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20.77</v>
      </c>
      <c r="L53" s="197">
        <v>1.57</v>
      </c>
      <c r="M53" s="197">
        <v>2.54</v>
      </c>
      <c r="N53" s="197">
        <v>2.0699999999999998</v>
      </c>
      <c r="O53" s="197">
        <v>2.93</v>
      </c>
      <c r="P53" s="197">
        <v>0.82</v>
      </c>
      <c r="Q53" s="197">
        <v>0.38</v>
      </c>
      <c r="R53" s="197">
        <v>0.74</v>
      </c>
      <c r="S53" s="197">
        <v>0.46</v>
      </c>
      <c r="T53" s="197">
        <v>0</v>
      </c>
      <c r="U53" s="197">
        <v>2.48</v>
      </c>
      <c r="V53" s="197">
        <v>0</v>
      </c>
      <c r="W53" s="197">
        <v>0</v>
      </c>
      <c r="X53" s="197">
        <v>2.59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18.89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50.92</v>
      </c>
      <c r="AJ53" s="197">
        <v>0</v>
      </c>
      <c r="AK53" s="197">
        <v>1.62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20.77</v>
      </c>
      <c r="L54" s="197">
        <v>1.57</v>
      </c>
      <c r="M54" s="197">
        <v>2.54</v>
      </c>
      <c r="N54" s="197">
        <v>2.0699999999999998</v>
      </c>
      <c r="O54" s="197">
        <v>2.93</v>
      </c>
      <c r="P54" s="197">
        <v>0.82</v>
      </c>
      <c r="Q54" s="197">
        <v>0.38</v>
      </c>
      <c r="R54" s="197">
        <v>0.74</v>
      </c>
      <c r="S54" s="197">
        <v>0.46</v>
      </c>
      <c r="T54" s="197">
        <v>0</v>
      </c>
      <c r="U54" s="197">
        <v>2.48</v>
      </c>
      <c r="V54" s="197">
        <v>0</v>
      </c>
      <c r="W54" s="197">
        <v>0</v>
      </c>
      <c r="X54" s="197">
        <v>2.59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22.16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1.62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20.77</v>
      </c>
      <c r="L55" s="197">
        <v>1.57</v>
      </c>
      <c r="M55" s="197">
        <v>2.54</v>
      </c>
      <c r="N55" s="197">
        <v>2.0699999999999998</v>
      </c>
      <c r="O55" s="197">
        <v>2.93</v>
      </c>
      <c r="P55" s="197">
        <v>0.82</v>
      </c>
      <c r="Q55" s="197">
        <v>0.38</v>
      </c>
      <c r="R55" s="197">
        <v>0.74</v>
      </c>
      <c r="S55" s="197">
        <v>0.46</v>
      </c>
      <c r="T55" s="197">
        <v>0</v>
      </c>
      <c r="U55" s="197">
        <v>2.48</v>
      </c>
      <c r="V55" s="197">
        <v>0</v>
      </c>
      <c r="W55" s="197">
        <v>0</v>
      </c>
      <c r="X55" s="197">
        <v>2.59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18.89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50.92</v>
      </c>
      <c r="AJ55" s="197">
        <v>0</v>
      </c>
      <c r="AK55" s="197">
        <v>2.57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20.77</v>
      </c>
      <c r="L56" s="197">
        <v>1.44</v>
      </c>
      <c r="M56" s="197">
        <v>2.54</v>
      </c>
      <c r="N56" s="197">
        <v>2.0699999999999998</v>
      </c>
      <c r="O56" s="197">
        <v>2.93</v>
      </c>
      <c r="P56" s="197">
        <v>0.82</v>
      </c>
      <c r="Q56" s="197">
        <v>0.38</v>
      </c>
      <c r="R56" s="197">
        <v>0.74</v>
      </c>
      <c r="S56" s="197">
        <v>0.46</v>
      </c>
      <c r="T56" s="197">
        <v>0</v>
      </c>
      <c r="U56" s="197">
        <v>2.48</v>
      </c>
      <c r="V56" s="197">
        <v>0</v>
      </c>
      <c r="W56" s="197">
        <v>0</v>
      </c>
      <c r="X56" s="197">
        <v>2.59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18.89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0.65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20.77</v>
      </c>
      <c r="L57" s="197">
        <v>1.44</v>
      </c>
      <c r="M57" s="197">
        <v>2.54</v>
      </c>
      <c r="N57" s="197">
        <v>2.0699999999999998</v>
      </c>
      <c r="O57" s="197">
        <v>2.93</v>
      </c>
      <c r="P57" s="197">
        <v>0.82</v>
      </c>
      <c r="Q57" s="197">
        <v>0.38</v>
      </c>
      <c r="R57" s="197">
        <v>0.74</v>
      </c>
      <c r="S57" s="197">
        <v>0.46</v>
      </c>
      <c r="T57" s="197">
        <v>0</v>
      </c>
      <c r="U57" s="197">
        <v>2.48</v>
      </c>
      <c r="V57" s="197">
        <v>0</v>
      </c>
      <c r="W57" s="197">
        <v>0</v>
      </c>
      <c r="X57" s="197">
        <v>2.59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19.3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0.32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20.77</v>
      </c>
      <c r="L58" s="197">
        <v>1.44</v>
      </c>
      <c r="M58" s="197">
        <v>2.54</v>
      </c>
      <c r="N58" s="197">
        <v>2.0699999999999998</v>
      </c>
      <c r="O58" s="197">
        <v>2.93</v>
      </c>
      <c r="P58" s="197">
        <v>0.82</v>
      </c>
      <c r="Q58" s="197">
        <v>0.38</v>
      </c>
      <c r="R58" s="197">
        <v>0.74</v>
      </c>
      <c r="S58" s="197">
        <v>0.46</v>
      </c>
      <c r="T58" s="197">
        <v>0</v>
      </c>
      <c r="U58" s="197">
        <v>2.48</v>
      </c>
      <c r="V58" s="197">
        <v>0</v>
      </c>
      <c r="W58" s="197">
        <v>0</v>
      </c>
      <c r="X58" s="197">
        <v>2.59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19.3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0.32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20.77</v>
      </c>
      <c r="L59" s="197">
        <v>1.44</v>
      </c>
      <c r="M59" s="197">
        <v>2.54</v>
      </c>
      <c r="N59" s="197">
        <v>2.0699999999999998</v>
      </c>
      <c r="O59" s="197">
        <v>2.93</v>
      </c>
      <c r="P59" s="197">
        <v>0.82</v>
      </c>
      <c r="Q59" s="197">
        <v>0.38</v>
      </c>
      <c r="R59" s="197">
        <v>0.74</v>
      </c>
      <c r="S59" s="197">
        <v>0.46</v>
      </c>
      <c r="T59" s="197">
        <v>0</v>
      </c>
      <c r="U59" s="197">
        <v>2.48</v>
      </c>
      <c r="V59" s="197">
        <v>0</v>
      </c>
      <c r="W59" s="197">
        <v>0</v>
      </c>
      <c r="X59" s="197">
        <v>2.59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24.59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20.77</v>
      </c>
      <c r="L60" s="197">
        <v>1.44</v>
      </c>
      <c r="M60" s="197">
        <v>2.54</v>
      </c>
      <c r="N60" s="197">
        <v>2.0699999999999998</v>
      </c>
      <c r="O60" s="197">
        <v>2.93</v>
      </c>
      <c r="P60" s="197">
        <v>0.82</v>
      </c>
      <c r="Q60" s="197">
        <v>0.38</v>
      </c>
      <c r="R60" s="197">
        <v>0.74</v>
      </c>
      <c r="S60" s="197">
        <v>0.46</v>
      </c>
      <c r="T60" s="197">
        <v>0</v>
      </c>
      <c r="U60" s="197">
        <v>2.48</v>
      </c>
      <c r="V60" s="197">
        <v>0</v>
      </c>
      <c r="W60" s="197">
        <v>0</v>
      </c>
      <c r="X60" s="197">
        <v>2.59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24.59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20.77</v>
      </c>
      <c r="L61" s="197">
        <v>1.44</v>
      </c>
      <c r="M61" s="197">
        <v>2.54</v>
      </c>
      <c r="N61" s="197">
        <v>2.0699999999999998</v>
      </c>
      <c r="O61" s="197">
        <v>2.93</v>
      </c>
      <c r="P61" s="197">
        <v>0.82</v>
      </c>
      <c r="Q61" s="197">
        <v>0.38</v>
      </c>
      <c r="R61" s="197">
        <v>0.74</v>
      </c>
      <c r="S61" s="197">
        <v>0.46</v>
      </c>
      <c r="T61" s="197">
        <v>0</v>
      </c>
      <c r="U61" s="197">
        <v>2.48</v>
      </c>
      <c r="V61" s="197">
        <v>0</v>
      </c>
      <c r="W61" s="197">
        <v>0</v>
      </c>
      <c r="X61" s="197">
        <v>2.59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19.3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1.62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20.77</v>
      </c>
      <c r="L62" s="197">
        <v>1.44</v>
      </c>
      <c r="M62" s="197">
        <v>2.54</v>
      </c>
      <c r="N62" s="197">
        <v>2.0699999999999998</v>
      </c>
      <c r="O62" s="197">
        <v>2.93</v>
      </c>
      <c r="P62" s="197">
        <v>0.82</v>
      </c>
      <c r="Q62" s="197">
        <v>0.38</v>
      </c>
      <c r="R62" s="197">
        <v>0.74</v>
      </c>
      <c r="S62" s="197">
        <v>0.46</v>
      </c>
      <c r="T62" s="197">
        <v>0</v>
      </c>
      <c r="U62" s="197">
        <v>2.48</v>
      </c>
      <c r="V62" s="197">
        <v>0</v>
      </c>
      <c r="W62" s="197">
        <v>0</v>
      </c>
      <c r="X62" s="197">
        <v>2.59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19.3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20.77</v>
      </c>
      <c r="L63" s="197">
        <v>1.44</v>
      </c>
      <c r="M63" s="197">
        <v>2.54</v>
      </c>
      <c r="N63" s="197">
        <v>2.0699999999999998</v>
      </c>
      <c r="O63" s="197">
        <v>2.93</v>
      </c>
      <c r="P63" s="197">
        <v>0.82</v>
      </c>
      <c r="Q63" s="197">
        <v>0.38</v>
      </c>
      <c r="R63" s="197">
        <v>0.74</v>
      </c>
      <c r="S63" s="197">
        <v>0.46</v>
      </c>
      <c r="T63" s="197">
        <v>0</v>
      </c>
      <c r="U63" s="197">
        <v>2.48</v>
      </c>
      <c r="V63" s="197">
        <v>0</v>
      </c>
      <c r="W63" s="197">
        <v>0</v>
      </c>
      <c r="X63" s="197">
        <v>2.59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19.3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20.77</v>
      </c>
      <c r="L64" s="197">
        <v>1.44</v>
      </c>
      <c r="M64" s="197">
        <v>2.54</v>
      </c>
      <c r="N64" s="197">
        <v>2.0699999999999998</v>
      </c>
      <c r="O64" s="197">
        <v>2.93</v>
      </c>
      <c r="P64" s="197">
        <v>0.82</v>
      </c>
      <c r="Q64" s="197">
        <v>0.38</v>
      </c>
      <c r="R64" s="197">
        <v>0.74</v>
      </c>
      <c r="S64" s="197">
        <v>0.46</v>
      </c>
      <c r="T64" s="197">
        <v>0</v>
      </c>
      <c r="U64" s="197">
        <v>2.48</v>
      </c>
      <c r="V64" s="197">
        <v>0</v>
      </c>
      <c r="W64" s="197">
        <v>0</v>
      </c>
      <c r="X64" s="197">
        <v>2.59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19.3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20.77</v>
      </c>
      <c r="L65" s="197">
        <v>1.44</v>
      </c>
      <c r="M65" s="197">
        <v>2.54</v>
      </c>
      <c r="N65" s="197">
        <v>2.0699999999999998</v>
      </c>
      <c r="O65" s="197">
        <v>2.93</v>
      </c>
      <c r="P65" s="197">
        <v>0.82</v>
      </c>
      <c r="Q65" s="197">
        <v>0.38</v>
      </c>
      <c r="R65" s="197">
        <v>0.74</v>
      </c>
      <c r="S65" s="197">
        <v>0.46</v>
      </c>
      <c r="T65" s="197">
        <v>0</v>
      </c>
      <c r="U65" s="197">
        <v>2.48</v>
      </c>
      <c r="V65" s="197">
        <v>0</v>
      </c>
      <c r="W65" s="197">
        <v>0</v>
      </c>
      <c r="X65" s="197">
        <v>2.59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19.3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20.77</v>
      </c>
      <c r="L66" s="197">
        <v>1.44</v>
      </c>
      <c r="M66" s="197">
        <v>2.54</v>
      </c>
      <c r="N66" s="197">
        <v>2.0699999999999998</v>
      </c>
      <c r="O66" s="197">
        <v>2.93</v>
      </c>
      <c r="P66" s="197">
        <v>0.82</v>
      </c>
      <c r="Q66" s="197">
        <v>0.38</v>
      </c>
      <c r="R66" s="197">
        <v>0.74</v>
      </c>
      <c r="S66" s="197">
        <v>0.46</v>
      </c>
      <c r="T66" s="197">
        <v>0</v>
      </c>
      <c r="U66" s="197">
        <v>2.48</v>
      </c>
      <c r="V66" s="197">
        <v>0</v>
      </c>
      <c r="W66" s="197">
        <v>0</v>
      </c>
      <c r="X66" s="197">
        <v>2.59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24.59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20.77</v>
      </c>
      <c r="L67" s="197">
        <v>1.44</v>
      </c>
      <c r="M67" s="197">
        <v>2.54</v>
      </c>
      <c r="N67" s="197">
        <v>2.0699999999999998</v>
      </c>
      <c r="O67" s="197">
        <v>2.93</v>
      </c>
      <c r="P67" s="197">
        <v>0.82</v>
      </c>
      <c r="Q67" s="197">
        <v>0.38</v>
      </c>
      <c r="R67" s="197">
        <v>0.74</v>
      </c>
      <c r="S67" s="197">
        <v>0.46</v>
      </c>
      <c r="T67" s="197">
        <v>0</v>
      </c>
      <c r="U67" s="197">
        <v>2.48</v>
      </c>
      <c r="V67" s="197">
        <v>0</v>
      </c>
      <c r="W67" s="197">
        <v>0</v>
      </c>
      <c r="X67" s="197">
        <v>2.59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19.3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20.77</v>
      </c>
      <c r="L68" s="197">
        <v>1.57</v>
      </c>
      <c r="M68" s="197">
        <v>2.54</v>
      </c>
      <c r="N68" s="197">
        <v>2.0699999999999998</v>
      </c>
      <c r="O68" s="197">
        <v>2.93</v>
      </c>
      <c r="P68" s="197">
        <v>0.82</v>
      </c>
      <c r="Q68" s="197">
        <v>0.38</v>
      </c>
      <c r="R68" s="197">
        <v>0.74</v>
      </c>
      <c r="S68" s="197">
        <v>0.46</v>
      </c>
      <c r="T68" s="197">
        <v>0</v>
      </c>
      <c r="U68" s="197">
        <v>2.48</v>
      </c>
      <c r="V68" s="197">
        <v>0</v>
      </c>
      <c r="W68" s="197">
        <v>0</v>
      </c>
      <c r="X68" s="197">
        <v>2.59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19.3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20.77</v>
      </c>
      <c r="L69" s="197">
        <v>1.57</v>
      </c>
      <c r="M69" s="197">
        <v>2.54</v>
      </c>
      <c r="N69" s="197">
        <v>2.0699999999999998</v>
      </c>
      <c r="O69" s="197">
        <v>2.93</v>
      </c>
      <c r="P69" s="197">
        <v>0.82</v>
      </c>
      <c r="Q69" s="197">
        <v>0.38</v>
      </c>
      <c r="R69" s="197">
        <v>0.74</v>
      </c>
      <c r="S69" s="197">
        <v>0.46</v>
      </c>
      <c r="T69" s="197">
        <v>0</v>
      </c>
      <c r="U69" s="197">
        <v>2.48</v>
      </c>
      <c r="V69" s="197">
        <v>0</v>
      </c>
      <c r="W69" s="197">
        <v>0</v>
      </c>
      <c r="X69" s="197">
        <v>2.59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22.73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99.62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20.77</v>
      </c>
      <c r="L70" s="197">
        <v>1.57</v>
      </c>
      <c r="M70" s="197">
        <v>2.54</v>
      </c>
      <c r="N70" s="197">
        <v>2.0699999999999998</v>
      </c>
      <c r="O70" s="197">
        <v>2.93</v>
      </c>
      <c r="P70" s="197">
        <v>0.82</v>
      </c>
      <c r="Q70" s="197">
        <v>0.38</v>
      </c>
      <c r="R70" s="197">
        <v>0.74</v>
      </c>
      <c r="S70" s="197">
        <v>0.46</v>
      </c>
      <c r="T70" s="197">
        <v>0</v>
      </c>
      <c r="U70" s="197">
        <v>2.48</v>
      </c>
      <c r="V70" s="197">
        <v>0</v>
      </c>
      <c r="W70" s="197">
        <v>0</v>
      </c>
      <c r="X70" s="197">
        <v>2.59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22.73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99.62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20.77</v>
      </c>
      <c r="L71" s="197">
        <v>1.57</v>
      </c>
      <c r="M71" s="197">
        <v>2.54</v>
      </c>
      <c r="N71" s="197">
        <v>2.0699999999999998</v>
      </c>
      <c r="O71" s="197">
        <v>2.93</v>
      </c>
      <c r="P71" s="197">
        <v>0.82</v>
      </c>
      <c r="Q71" s="197">
        <v>0.38</v>
      </c>
      <c r="R71" s="197">
        <v>0.74</v>
      </c>
      <c r="S71" s="197">
        <v>0.46</v>
      </c>
      <c r="T71" s="197">
        <v>0</v>
      </c>
      <c r="U71" s="197">
        <v>2.48</v>
      </c>
      <c r="V71" s="197">
        <v>0</v>
      </c>
      <c r="W71" s="197">
        <v>0</v>
      </c>
      <c r="X71" s="197">
        <v>2.59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20.420000000000002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99.62</v>
      </c>
      <c r="AL71" s="197">
        <v>21.79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20.77</v>
      </c>
      <c r="L72" s="197">
        <v>1.57</v>
      </c>
      <c r="M72" s="197">
        <v>2.54</v>
      </c>
      <c r="N72" s="197">
        <v>2.0699999999999998</v>
      </c>
      <c r="O72" s="197">
        <v>2.93</v>
      </c>
      <c r="P72" s="197">
        <v>0.82</v>
      </c>
      <c r="Q72" s="197">
        <v>0.38</v>
      </c>
      <c r="R72" s="197">
        <v>0.74</v>
      </c>
      <c r="S72" s="197">
        <v>0.46</v>
      </c>
      <c r="T72" s="197">
        <v>0</v>
      </c>
      <c r="U72" s="197">
        <v>2.48</v>
      </c>
      <c r="V72" s="197">
        <v>0</v>
      </c>
      <c r="W72" s="197">
        <v>0</v>
      </c>
      <c r="X72" s="197">
        <v>2.59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20.420000000000002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99.62</v>
      </c>
      <c r="AL72" s="197">
        <v>21.79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19.37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20.77</v>
      </c>
      <c r="L73" s="197">
        <v>1.57</v>
      </c>
      <c r="M73" s="197">
        <v>2.54</v>
      </c>
      <c r="N73" s="197">
        <v>2.0699999999999998</v>
      </c>
      <c r="O73" s="197">
        <v>2.93</v>
      </c>
      <c r="P73" s="197">
        <v>0.82</v>
      </c>
      <c r="Q73" s="197">
        <v>0.38</v>
      </c>
      <c r="R73" s="197">
        <v>0.74</v>
      </c>
      <c r="S73" s="197">
        <v>0.46</v>
      </c>
      <c r="T73" s="197">
        <v>0</v>
      </c>
      <c r="U73" s="197">
        <v>2.48</v>
      </c>
      <c r="V73" s="197">
        <v>0</v>
      </c>
      <c r="W73" s="197">
        <v>0</v>
      </c>
      <c r="X73" s="197">
        <v>2.59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20.420000000000002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99.62</v>
      </c>
      <c r="AL73" s="197">
        <v>21.79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19.37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20.77</v>
      </c>
      <c r="L74" s="197">
        <v>1.57</v>
      </c>
      <c r="M74" s="197">
        <v>2.54</v>
      </c>
      <c r="N74" s="197">
        <v>2.0699999999999998</v>
      </c>
      <c r="O74" s="197">
        <v>2.93</v>
      </c>
      <c r="P74" s="197">
        <v>0.82</v>
      </c>
      <c r="Q74" s="197">
        <v>0.38</v>
      </c>
      <c r="R74" s="197">
        <v>0.74</v>
      </c>
      <c r="S74" s="197">
        <v>0.46</v>
      </c>
      <c r="T74" s="197">
        <v>0</v>
      </c>
      <c r="U74" s="197">
        <v>2.48</v>
      </c>
      <c r="V74" s="197">
        <v>0</v>
      </c>
      <c r="W74" s="197">
        <v>0</v>
      </c>
      <c r="X74" s="197">
        <v>2.59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20.420000000000002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0</v>
      </c>
      <c r="AL74" s="197">
        <v>21.79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19.420000000000002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20.77</v>
      </c>
      <c r="L75" s="197">
        <v>1.57</v>
      </c>
      <c r="M75" s="197">
        <v>2.54</v>
      </c>
      <c r="N75" s="197">
        <v>2.0699999999999998</v>
      </c>
      <c r="O75" s="197">
        <v>2.93</v>
      </c>
      <c r="P75" s="197">
        <v>0.82</v>
      </c>
      <c r="Q75" s="197">
        <v>0.38</v>
      </c>
      <c r="R75" s="197">
        <v>0.74</v>
      </c>
      <c r="S75" s="197">
        <v>0.46</v>
      </c>
      <c r="T75" s="197">
        <v>0</v>
      </c>
      <c r="U75" s="197">
        <v>2.48</v>
      </c>
      <c r="V75" s="197">
        <v>0</v>
      </c>
      <c r="W75" s="197">
        <v>0</v>
      </c>
      <c r="X75" s="197">
        <v>2.59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20.420000000000002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52.05</v>
      </c>
      <c r="AJ75" s="197">
        <v>0</v>
      </c>
      <c r="AK75" s="197">
        <v>0</v>
      </c>
      <c r="AL75" s="197">
        <v>21.79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19.420000000000002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20.77</v>
      </c>
      <c r="L76" s="197">
        <v>1.57</v>
      </c>
      <c r="M76" s="197">
        <v>2.54</v>
      </c>
      <c r="N76" s="197">
        <v>2.0699999999999998</v>
      </c>
      <c r="O76" s="197">
        <v>2.93</v>
      </c>
      <c r="P76" s="197">
        <v>0.82</v>
      </c>
      <c r="Q76" s="197">
        <v>0.38</v>
      </c>
      <c r="R76" s="197">
        <v>0.74</v>
      </c>
      <c r="S76" s="197">
        <v>0.46</v>
      </c>
      <c r="T76" s="197">
        <v>0</v>
      </c>
      <c r="U76" s="197">
        <v>2.48</v>
      </c>
      <c r="V76" s="197">
        <v>0</v>
      </c>
      <c r="W76" s="197">
        <v>0</v>
      </c>
      <c r="X76" s="197">
        <v>2.59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20.420000000000002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52.05</v>
      </c>
      <c r="AJ76" s="197">
        <v>0</v>
      </c>
      <c r="AK76" s="197">
        <v>0</v>
      </c>
      <c r="AL76" s="197">
        <v>21.79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19.420000000000002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20.77</v>
      </c>
      <c r="L77" s="197">
        <v>1.57</v>
      </c>
      <c r="M77" s="197">
        <v>2.54</v>
      </c>
      <c r="N77" s="197">
        <v>2.0699999999999998</v>
      </c>
      <c r="O77" s="197">
        <v>2.93</v>
      </c>
      <c r="P77" s="197">
        <v>0.82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2.48</v>
      </c>
      <c r="V77" s="197">
        <v>0</v>
      </c>
      <c r="W77" s="197">
        <v>0</v>
      </c>
      <c r="X77" s="197">
        <v>2.59</v>
      </c>
      <c r="Y77" s="197">
        <v>511.74</v>
      </c>
      <c r="Z77" s="197">
        <v>4.74</v>
      </c>
      <c r="AA77" s="197">
        <v>1.58</v>
      </c>
      <c r="AB77" s="197">
        <v>0</v>
      </c>
      <c r="AC77" s="197">
        <v>20.420000000000002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52.05</v>
      </c>
      <c r="AJ77" s="197">
        <v>0</v>
      </c>
      <c r="AK77" s="197">
        <v>1.3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19.420000000000002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20.77</v>
      </c>
      <c r="L78" s="197">
        <v>1.57</v>
      </c>
      <c r="M78" s="197">
        <v>2.54</v>
      </c>
      <c r="N78" s="197">
        <v>2.0699999999999998</v>
      </c>
      <c r="O78" s="197">
        <v>2.93</v>
      </c>
      <c r="P78" s="197">
        <v>0.82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2.48</v>
      </c>
      <c r="V78" s="197">
        <v>0</v>
      </c>
      <c r="W78" s="197">
        <v>0</v>
      </c>
      <c r="X78" s="197">
        <v>2.59</v>
      </c>
      <c r="Y78" s="197">
        <v>511.74</v>
      </c>
      <c r="Z78" s="197">
        <v>4.74</v>
      </c>
      <c r="AA78" s="197">
        <v>1.58</v>
      </c>
      <c r="AB78" s="197">
        <v>0</v>
      </c>
      <c r="AC78" s="197">
        <v>20.420000000000002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52.05</v>
      </c>
      <c r="AJ78" s="197">
        <v>0</v>
      </c>
      <c r="AK78" s="197">
        <v>1.62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20.77</v>
      </c>
      <c r="L79" s="197">
        <v>1.44</v>
      </c>
      <c r="M79" s="197">
        <v>2.54</v>
      </c>
      <c r="N79" s="197">
        <v>2.0699999999999998</v>
      </c>
      <c r="O79" s="197">
        <v>2.93</v>
      </c>
      <c r="P79" s="197">
        <v>0.82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2.48</v>
      </c>
      <c r="V79" s="197">
        <v>0</v>
      </c>
      <c r="W79" s="197">
        <v>0</v>
      </c>
      <c r="X79" s="197">
        <v>2.59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18.89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52.05</v>
      </c>
      <c r="AJ79" s="197">
        <v>0</v>
      </c>
      <c r="AK79" s="197">
        <v>4.43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20.77</v>
      </c>
      <c r="L80" s="197">
        <v>1.44</v>
      </c>
      <c r="M80" s="197">
        <v>2.54</v>
      </c>
      <c r="N80" s="197">
        <v>2.0699999999999998</v>
      </c>
      <c r="O80" s="197">
        <v>2.93</v>
      </c>
      <c r="P80" s="197">
        <v>0.82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2.48</v>
      </c>
      <c r="V80" s="197">
        <v>0</v>
      </c>
      <c r="W80" s="197">
        <v>0</v>
      </c>
      <c r="X80" s="197">
        <v>2.59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18.89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52.05</v>
      </c>
      <c r="AJ80" s="197">
        <v>0</v>
      </c>
      <c r="AK80" s="197">
        <v>2.57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20.77</v>
      </c>
      <c r="L81" s="197">
        <v>1.44</v>
      </c>
      <c r="M81" s="197">
        <v>2.54</v>
      </c>
      <c r="N81" s="197">
        <v>2.0699999999999998</v>
      </c>
      <c r="O81" s="197">
        <v>2.93</v>
      </c>
      <c r="P81" s="197">
        <v>0.82</v>
      </c>
      <c r="Q81" s="197">
        <v>0.38</v>
      </c>
      <c r="R81" s="197">
        <v>0.74</v>
      </c>
      <c r="S81" s="197">
        <v>0.46</v>
      </c>
      <c r="T81" s="197">
        <v>0</v>
      </c>
      <c r="U81" s="197">
        <v>2.48</v>
      </c>
      <c r="V81" s="197">
        <v>0</v>
      </c>
      <c r="W81" s="197">
        <v>0</v>
      </c>
      <c r="X81" s="197">
        <v>2.59</v>
      </c>
      <c r="Y81" s="197">
        <v>511.74</v>
      </c>
      <c r="Z81" s="197">
        <v>4.74</v>
      </c>
      <c r="AA81" s="197">
        <v>1.58</v>
      </c>
      <c r="AB81" s="197">
        <v>0</v>
      </c>
      <c r="AC81" s="197">
        <v>18.89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52.05</v>
      </c>
      <c r="AJ81" s="197">
        <v>0</v>
      </c>
      <c r="AK81" s="197">
        <v>2.89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20.77</v>
      </c>
      <c r="L82" s="197">
        <v>1.44</v>
      </c>
      <c r="M82" s="197">
        <v>2.54</v>
      </c>
      <c r="N82" s="197">
        <v>2.0699999999999998</v>
      </c>
      <c r="O82" s="197">
        <v>2.93</v>
      </c>
      <c r="P82" s="197">
        <v>0.82</v>
      </c>
      <c r="Q82" s="197">
        <v>0.38</v>
      </c>
      <c r="R82" s="197">
        <v>0.74</v>
      </c>
      <c r="S82" s="197">
        <v>0.46</v>
      </c>
      <c r="T82" s="197">
        <v>0</v>
      </c>
      <c r="U82" s="197">
        <v>2.48</v>
      </c>
      <c r="V82" s="197">
        <v>0</v>
      </c>
      <c r="W82" s="197">
        <v>0</v>
      </c>
      <c r="X82" s="197">
        <v>2.59</v>
      </c>
      <c r="Y82" s="197">
        <v>511.74</v>
      </c>
      <c r="Z82" s="197">
        <v>4.74</v>
      </c>
      <c r="AA82" s="197">
        <v>1.58</v>
      </c>
      <c r="AB82" s="197">
        <v>0</v>
      </c>
      <c r="AC82" s="197">
        <v>18.89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52.05</v>
      </c>
      <c r="AJ82" s="197">
        <v>0</v>
      </c>
      <c r="AK82" s="197">
        <v>2.89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20.77</v>
      </c>
      <c r="L83" s="197">
        <v>1.44</v>
      </c>
      <c r="M83" s="197">
        <v>2.54</v>
      </c>
      <c r="N83" s="197">
        <v>2.0699999999999998</v>
      </c>
      <c r="O83" s="197">
        <v>2.93</v>
      </c>
      <c r="P83" s="197">
        <v>0.82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2.48</v>
      </c>
      <c r="V83" s="197">
        <v>0</v>
      </c>
      <c r="W83" s="197">
        <v>0</v>
      </c>
      <c r="X83" s="197">
        <v>2.59</v>
      </c>
      <c r="Y83" s="197">
        <v>511.74</v>
      </c>
      <c r="Z83" s="197">
        <v>4.74</v>
      </c>
      <c r="AA83" s="197">
        <v>1.58</v>
      </c>
      <c r="AB83" s="197">
        <v>0</v>
      </c>
      <c r="AC83" s="197">
        <v>18.89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52.05</v>
      </c>
      <c r="AJ83" s="197">
        <v>0</v>
      </c>
      <c r="AK83" s="197">
        <v>0</v>
      </c>
      <c r="AL83" s="197">
        <v>21.79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20.77</v>
      </c>
      <c r="L84" s="197">
        <v>1.44</v>
      </c>
      <c r="M84" s="197">
        <v>2.54</v>
      </c>
      <c r="N84" s="197">
        <v>2.0699999999999998</v>
      </c>
      <c r="O84" s="197">
        <v>2.93</v>
      </c>
      <c r="P84" s="197">
        <v>0.82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2.48</v>
      </c>
      <c r="V84" s="197">
        <v>0</v>
      </c>
      <c r="W84" s="197">
        <v>0</v>
      </c>
      <c r="X84" s="197">
        <v>2.59</v>
      </c>
      <c r="Y84" s="197">
        <v>511.74</v>
      </c>
      <c r="Z84" s="197">
        <v>4.74</v>
      </c>
      <c r="AA84" s="197">
        <v>1.58</v>
      </c>
      <c r="AB84" s="197">
        <v>0</v>
      </c>
      <c r="AC84" s="197">
        <v>22.41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52.05</v>
      </c>
      <c r="AJ84" s="197">
        <v>0</v>
      </c>
      <c r="AK84" s="197">
        <v>0</v>
      </c>
      <c r="AL84" s="197">
        <v>21.79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20.77</v>
      </c>
      <c r="L85" s="197">
        <v>1.44</v>
      </c>
      <c r="M85" s="197">
        <v>2.54</v>
      </c>
      <c r="N85" s="197">
        <v>2.0699999999999998</v>
      </c>
      <c r="O85" s="197">
        <v>2.93</v>
      </c>
      <c r="P85" s="197">
        <v>0.82</v>
      </c>
      <c r="Q85" s="197">
        <v>0.38</v>
      </c>
      <c r="R85" s="197">
        <v>0.74</v>
      </c>
      <c r="S85" s="197">
        <v>0.46</v>
      </c>
      <c r="T85" s="197">
        <v>0</v>
      </c>
      <c r="U85" s="197">
        <v>2.48</v>
      </c>
      <c r="V85" s="197">
        <v>0</v>
      </c>
      <c r="W85" s="197">
        <v>0</v>
      </c>
      <c r="X85" s="197">
        <v>2.59</v>
      </c>
      <c r="Y85" s="197">
        <v>511.74</v>
      </c>
      <c r="Z85" s="197">
        <v>4.74</v>
      </c>
      <c r="AA85" s="197">
        <v>1.58</v>
      </c>
      <c r="AB85" s="197">
        <v>0</v>
      </c>
      <c r="AC85" s="197">
        <v>22.41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52.05</v>
      </c>
      <c r="AJ85" s="197">
        <v>0</v>
      </c>
      <c r="AK85" s="197">
        <v>0</v>
      </c>
      <c r="AL85" s="197">
        <v>21.79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20.77</v>
      </c>
      <c r="L86" s="197">
        <v>1.44</v>
      </c>
      <c r="M86" s="197">
        <v>2.54</v>
      </c>
      <c r="N86" s="197">
        <v>2.0699999999999998</v>
      </c>
      <c r="O86" s="197">
        <v>2.93</v>
      </c>
      <c r="P86" s="197">
        <v>0.82</v>
      </c>
      <c r="Q86" s="197">
        <v>0.38</v>
      </c>
      <c r="R86" s="197">
        <v>0.74</v>
      </c>
      <c r="S86" s="197">
        <v>0.46</v>
      </c>
      <c r="T86" s="197">
        <v>0</v>
      </c>
      <c r="U86" s="197">
        <v>2.48</v>
      </c>
      <c r="V86" s="197">
        <v>0</v>
      </c>
      <c r="W86" s="197">
        <v>0</v>
      </c>
      <c r="X86" s="197">
        <v>2.59</v>
      </c>
      <c r="Y86" s="197">
        <v>511.74</v>
      </c>
      <c r="Z86" s="197">
        <v>4.74</v>
      </c>
      <c r="AA86" s="197">
        <v>1.58</v>
      </c>
      <c r="AB86" s="197">
        <v>0</v>
      </c>
      <c r="AC86" s="197">
        <v>22.41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52.05</v>
      </c>
      <c r="AJ86" s="197">
        <v>0</v>
      </c>
      <c r="AK86" s="197">
        <v>0</v>
      </c>
      <c r="AL86" s="197">
        <v>21.79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20.77</v>
      </c>
      <c r="L87" s="197">
        <v>1.44</v>
      </c>
      <c r="M87" s="197">
        <v>2.54</v>
      </c>
      <c r="N87" s="197">
        <v>2.0699999999999998</v>
      </c>
      <c r="O87" s="197">
        <v>2.93</v>
      </c>
      <c r="P87" s="197">
        <v>0.82</v>
      </c>
      <c r="Q87" s="197">
        <v>0.38</v>
      </c>
      <c r="R87" s="197">
        <v>0.74</v>
      </c>
      <c r="S87" s="197">
        <v>0.46</v>
      </c>
      <c r="T87" s="197">
        <v>0</v>
      </c>
      <c r="U87" s="197">
        <v>2.48</v>
      </c>
      <c r="V87" s="197">
        <v>0</v>
      </c>
      <c r="W87" s="197">
        <v>0</v>
      </c>
      <c r="X87" s="197">
        <v>2.59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18.89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52.05</v>
      </c>
      <c r="AJ87" s="197">
        <v>0</v>
      </c>
      <c r="AK87" s="197">
        <v>0</v>
      </c>
      <c r="AL87" s="197">
        <v>21.79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19.600000000000001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20.77</v>
      </c>
      <c r="L88" s="197">
        <v>1.44</v>
      </c>
      <c r="M88" s="197">
        <v>2.54</v>
      </c>
      <c r="N88" s="197">
        <v>2.0699999999999998</v>
      </c>
      <c r="O88" s="197">
        <v>2.93</v>
      </c>
      <c r="P88" s="197">
        <v>0.82</v>
      </c>
      <c r="Q88" s="197">
        <v>0</v>
      </c>
      <c r="R88" s="197">
        <v>0.74</v>
      </c>
      <c r="S88" s="197">
        <v>0.46</v>
      </c>
      <c r="T88" s="197">
        <v>0</v>
      </c>
      <c r="U88" s="197">
        <v>2.48</v>
      </c>
      <c r="V88" s="197">
        <v>0</v>
      </c>
      <c r="W88" s="197">
        <v>0</v>
      </c>
      <c r="X88" s="197">
        <v>2.59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18.89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52.05</v>
      </c>
      <c r="AJ88" s="197">
        <v>0</v>
      </c>
      <c r="AK88" s="197">
        <v>0</v>
      </c>
      <c r="AL88" s="197">
        <v>21.79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19.600000000000001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20.77</v>
      </c>
      <c r="L89" s="197">
        <v>1.44</v>
      </c>
      <c r="M89" s="197">
        <v>2.54</v>
      </c>
      <c r="N89" s="197">
        <v>2.0699999999999998</v>
      </c>
      <c r="O89" s="197">
        <v>2.93</v>
      </c>
      <c r="P89" s="197">
        <v>0.82</v>
      </c>
      <c r="Q89" s="197">
        <v>0.38</v>
      </c>
      <c r="R89" s="197">
        <v>0.74</v>
      </c>
      <c r="S89" s="197">
        <v>0.46</v>
      </c>
      <c r="T89" s="197">
        <v>0</v>
      </c>
      <c r="U89" s="197">
        <v>2.48</v>
      </c>
      <c r="V89" s="197">
        <v>0</v>
      </c>
      <c r="W89" s="197">
        <v>0</v>
      </c>
      <c r="X89" s="197">
        <v>2.59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18.89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52.05</v>
      </c>
      <c r="AJ89" s="197">
        <v>0</v>
      </c>
      <c r="AK89" s="197">
        <v>0</v>
      </c>
      <c r="AL89" s="197">
        <v>21.79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19.600000000000001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20.77</v>
      </c>
      <c r="L90" s="197">
        <v>1.44</v>
      </c>
      <c r="M90" s="197">
        <v>2.54</v>
      </c>
      <c r="N90" s="197">
        <v>2.0699999999999998</v>
      </c>
      <c r="O90" s="197">
        <v>2.93</v>
      </c>
      <c r="P90" s="197">
        <v>0.82</v>
      </c>
      <c r="Q90" s="197">
        <v>0.38</v>
      </c>
      <c r="R90" s="197">
        <v>0.74</v>
      </c>
      <c r="S90" s="197">
        <v>0.46</v>
      </c>
      <c r="T90" s="197">
        <v>0</v>
      </c>
      <c r="U90" s="197">
        <v>2.48</v>
      </c>
      <c r="V90" s="197">
        <v>0</v>
      </c>
      <c r="W90" s="197">
        <v>0</v>
      </c>
      <c r="X90" s="197">
        <v>2.59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18.89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52.05</v>
      </c>
      <c r="AJ90" s="197">
        <v>0</v>
      </c>
      <c r="AK90" s="197">
        <v>0</v>
      </c>
      <c r="AL90" s="197">
        <v>21.79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19.600000000000001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20.45</v>
      </c>
      <c r="L91" s="197">
        <v>1.44</v>
      </c>
      <c r="M91" s="197">
        <v>2.54</v>
      </c>
      <c r="N91" s="197">
        <v>2.0699999999999998</v>
      </c>
      <c r="O91" s="197">
        <v>2.93</v>
      </c>
      <c r="P91" s="197">
        <v>0.82</v>
      </c>
      <c r="Q91" s="197">
        <v>0.38</v>
      </c>
      <c r="R91" s="197">
        <v>0.74</v>
      </c>
      <c r="S91" s="197">
        <v>0.46</v>
      </c>
      <c r="T91" s="197">
        <v>0</v>
      </c>
      <c r="U91" s="197">
        <v>2.48</v>
      </c>
      <c r="V91" s="197">
        <v>0</v>
      </c>
      <c r="W91" s="197">
        <v>0</v>
      </c>
      <c r="X91" s="197">
        <v>2.59</v>
      </c>
      <c r="Y91" s="197">
        <v>511.74</v>
      </c>
      <c r="Z91" s="197">
        <v>4.74</v>
      </c>
      <c r="AA91" s="197">
        <v>1.58</v>
      </c>
      <c r="AB91" s="197">
        <v>0</v>
      </c>
      <c r="AC91" s="197">
        <v>18.89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52.05</v>
      </c>
      <c r="AJ91" s="197">
        <v>0</v>
      </c>
      <c r="AK91" s="197">
        <v>0</v>
      </c>
      <c r="AL91" s="197">
        <v>21.79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20.440000000000001</v>
      </c>
      <c r="L92" s="197">
        <v>1.44</v>
      </c>
      <c r="M92" s="197">
        <v>2.54</v>
      </c>
      <c r="N92" s="197">
        <v>2.0699999999999998</v>
      </c>
      <c r="O92" s="197">
        <v>2.93</v>
      </c>
      <c r="P92" s="197">
        <v>0.82</v>
      </c>
      <c r="Q92" s="197">
        <v>0.38</v>
      </c>
      <c r="R92" s="197">
        <v>0.74</v>
      </c>
      <c r="S92" s="197">
        <v>0.46</v>
      </c>
      <c r="T92" s="197">
        <v>0</v>
      </c>
      <c r="U92" s="197">
        <v>2.48</v>
      </c>
      <c r="V92" s="197">
        <v>0</v>
      </c>
      <c r="W92" s="197">
        <v>0</v>
      </c>
      <c r="X92" s="197">
        <v>2.59</v>
      </c>
      <c r="Y92" s="197">
        <v>511.74</v>
      </c>
      <c r="Z92" s="197">
        <v>4.74</v>
      </c>
      <c r="AA92" s="197">
        <v>1.58</v>
      </c>
      <c r="AB92" s="197">
        <v>0</v>
      </c>
      <c r="AC92" s="197">
        <v>18.89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52.05</v>
      </c>
      <c r="AJ92" s="197">
        <v>0</v>
      </c>
      <c r="AK92" s="197">
        <v>0</v>
      </c>
      <c r="AL92" s="197">
        <v>21.79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20.440000000000001</v>
      </c>
      <c r="L93" s="197">
        <v>11.04</v>
      </c>
      <c r="M93" s="197">
        <v>2.54</v>
      </c>
      <c r="N93" s="197">
        <v>2.0699999999999998</v>
      </c>
      <c r="O93" s="197">
        <v>2.93</v>
      </c>
      <c r="P93" s="197">
        <v>0.82</v>
      </c>
      <c r="Q93" s="197">
        <v>0.38</v>
      </c>
      <c r="R93" s="197">
        <v>0.74</v>
      </c>
      <c r="S93" s="197">
        <v>0.46</v>
      </c>
      <c r="T93" s="197">
        <v>0</v>
      </c>
      <c r="U93" s="197">
        <v>2.48</v>
      </c>
      <c r="V93" s="197">
        <v>0</v>
      </c>
      <c r="W93" s="197">
        <v>0</v>
      </c>
      <c r="X93" s="197">
        <v>2.59</v>
      </c>
      <c r="Y93" s="197">
        <v>511.74</v>
      </c>
      <c r="Z93" s="197">
        <v>4.74</v>
      </c>
      <c r="AA93" s="197">
        <v>1.58</v>
      </c>
      <c r="AB93" s="197">
        <v>0</v>
      </c>
      <c r="AC93" s="197">
        <v>18.89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52.05</v>
      </c>
      <c r="AJ93" s="197">
        <v>0</v>
      </c>
      <c r="AK93" s="197">
        <v>0</v>
      </c>
      <c r="AL93" s="197">
        <v>21.79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82.22</v>
      </c>
      <c r="L94" s="197">
        <v>11.04</v>
      </c>
      <c r="M94" s="197">
        <v>2.54</v>
      </c>
      <c r="N94" s="197">
        <v>2.0699999999999998</v>
      </c>
      <c r="O94" s="197">
        <v>2.93</v>
      </c>
      <c r="P94" s="197">
        <v>0.82</v>
      </c>
      <c r="Q94" s="197">
        <v>0.38</v>
      </c>
      <c r="R94" s="197">
        <v>0.74</v>
      </c>
      <c r="S94" s="197">
        <v>0.46</v>
      </c>
      <c r="T94" s="197">
        <v>0</v>
      </c>
      <c r="U94" s="197">
        <v>2.48</v>
      </c>
      <c r="V94" s="197">
        <v>0</v>
      </c>
      <c r="W94" s="197">
        <v>0</v>
      </c>
      <c r="X94" s="197">
        <v>2.59</v>
      </c>
      <c r="Y94" s="197">
        <v>511.74</v>
      </c>
      <c r="Z94" s="197">
        <v>4.74</v>
      </c>
      <c r="AA94" s="197">
        <v>1.58</v>
      </c>
      <c r="AB94" s="197">
        <v>0</v>
      </c>
      <c r="AC94" s="197">
        <v>18.89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52.05</v>
      </c>
      <c r="AJ94" s="197">
        <v>0</v>
      </c>
      <c r="AK94" s="197">
        <v>0</v>
      </c>
      <c r="AL94" s="197">
        <v>21.79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159.97999999999999</v>
      </c>
      <c r="L95" s="197">
        <v>11.04</v>
      </c>
      <c r="M95" s="197">
        <v>2.54</v>
      </c>
      <c r="N95" s="197">
        <v>2.0699999999999998</v>
      </c>
      <c r="O95" s="197">
        <v>2.93</v>
      </c>
      <c r="P95" s="197">
        <v>0.82</v>
      </c>
      <c r="Q95" s="197">
        <v>0.38</v>
      </c>
      <c r="R95" s="197">
        <v>0.74</v>
      </c>
      <c r="S95" s="197">
        <v>0.46</v>
      </c>
      <c r="T95" s="197">
        <v>0</v>
      </c>
      <c r="U95" s="197">
        <v>2.48</v>
      </c>
      <c r="V95" s="197">
        <v>0</v>
      </c>
      <c r="W95" s="197">
        <v>0</v>
      </c>
      <c r="X95" s="197">
        <v>2.59</v>
      </c>
      <c r="Y95" s="197">
        <v>511.74</v>
      </c>
      <c r="Z95" s="197">
        <v>4.74</v>
      </c>
      <c r="AA95" s="197">
        <v>1.58</v>
      </c>
      <c r="AB95" s="197">
        <v>0</v>
      </c>
      <c r="AC95" s="197">
        <v>18.89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187.83</v>
      </c>
      <c r="L96" s="197">
        <v>11.04</v>
      </c>
      <c r="M96" s="197">
        <v>2.54</v>
      </c>
      <c r="N96" s="197">
        <v>2.0699999999999998</v>
      </c>
      <c r="O96" s="197">
        <v>2.93</v>
      </c>
      <c r="P96" s="197">
        <v>0.82</v>
      </c>
      <c r="Q96" s="197">
        <v>0.38</v>
      </c>
      <c r="R96" s="197">
        <v>0.74</v>
      </c>
      <c r="S96" s="197">
        <v>0.46</v>
      </c>
      <c r="T96" s="197">
        <v>0</v>
      </c>
      <c r="U96" s="197">
        <v>2.48</v>
      </c>
      <c r="V96" s="197">
        <v>0</v>
      </c>
      <c r="W96" s="197">
        <v>0</v>
      </c>
      <c r="X96" s="197">
        <v>2.59</v>
      </c>
      <c r="Y96" s="197">
        <v>511.74</v>
      </c>
      <c r="Z96" s="197">
        <v>4.74</v>
      </c>
      <c r="AA96" s="197">
        <v>1.58</v>
      </c>
      <c r="AB96" s="197">
        <v>0</v>
      </c>
      <c r="AC96" s="197">
        <v>18.89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19.690000000000001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243.51</v>
      </c>
      <c r="L97" s="197">
        <v>11.04</v>
      </c>
      <c r="M97" s="197">
        <v>2.54</v>
      </c>
      <c r="N97" s="197">
        <v>2.0699999999999998</v>
      </c>
      <c r="O97" s="197">
        <v>2.93</v>
      </c>
      <c r="P97" s="197">
        <v>0.82</v>
      </c>
      <c r="Q97" s="197">
        <v>4.78</v>
      </c>
      <c r="R97" s="197">
        <v>13.82</v>
      </c>
      <c r="S97" s="197">
        <v>6.79</v>
      </c>
      <c r="T97" s="197">
        <v>0</v>
      </c>
      <c r="U97" s="197">
        <v>2.48</v>
      </c>
      <c r="V97" s="197">
        <v>0</v>
      </c>
      <c r="W97" s="197">
        <v>0</v>
      </c>
      <c r="X97" s="197">
        <v>2.59</v>
      </c>
      <c r="Y97" s="197">
        <v>511.74</v>
      </c>
      <c r="Z97" s="197">
        <v>4.74</v>
      </c>
      <c r="AA97" s="197">
        <v>25.22</v>
      </c>
      <c r="AB97" s="197">
        <v>0</v>
      </c>
      <c r="AC97" s="197">
        <v>18.89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0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19.690000000000001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243.51</v>
      </c>
      <c r="L98" s="197">
        <v>11.04</v>
      </c>
      <c r="M98" s="197">
        <v>2.54</v>
      </c>
      <c r="N98" s="197">
        <v>2.0699999999999998</v>
      </c>
      <c r="O98" s="197">
        <v>2.93</v>
      </c>
      <c r="P98" s="197">
        <v>0.82</v>
      </c>
      <c r="Q98" s="197">
        <v>4.78</v>
      </c>
      <c r="R98" s="197">
        <v>13.82</v>
      </c>
      <c r="S98" s="197">
        <v>6.79</v>
      </c>
      <c r="T98" s="197">
        <v>0</v>
      </c>
      <c r="U98" s="197">
        <v>2.48</v>
      </c>
      <c r="V98" s="197">
        <v>0</v>
      </c>
      <c r="W98" s="197">
        <v>0</v>
      </c>
      <c r="X98" s="197">
        <v>2.59</v>
      </c>
      <c r="Y98" s="197">
        <v>511.74</v>
      </c>
      <c r="Z98" s="197">
        <v>32.44</v>
      </c>
      <c r="AA98" s="197">
        <v>25.22</v>
      </c>
      <c r="AB98" s="197">
        <v>0</v>
      </c>
      <c r="AC98" s="197">
        <v>18.89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1.75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0.46792749999999977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2.0505900000000068</v>
      </c>
      <c r="L99">
        <f t="shared" si="0"/>
        <v>0.10523</v>
      </c>
      <c r="M99">
        <f t="shared" si="0"/>
        <v>0.32351249999999965</v>
      </c>
      <c r="N99">
        <f t="shared" si="0"/>
        <v>0.1689825000000004</v>
      </c>
      <c r="O99">
        <f t="shared" si="0"/>
        <v>0.12413250000000013</v>
      </c>
      <c r="P99">
        <f t="shared" si="0"/>
        <v>7.6439999999999925E-2</v>
      </c>
      <c r="Q99">
        <f t="shared" si="0"/>
        <v>4.3104999999999914E-2</v>
      </c>
      <c r="R99">
        <f t="shared" si="0"/>
        <v>7.7380000000000143E-2</v>
      </c>
      <c r="S99">
        <f t="shared" si="0"/>
        <v>4.6912500000000142E-2</v>
      </c>
      <c r="T99">
        <f t="shared" si="0"/>
        <v>0</v>
      </c>
      <c r="U99">
        <f t="shared" si="0"/>
        <v>5.9519999999999906E-2</v>
      </c>
      <c r="V99">
        <f t="shared" si="0"/>
        <v>0</v>
      </c>
      <c r="W99">
        <f t="shared" si="0"/>
        <v>0</v>
      </c>
      <c r="X99">
        <f t="shared" si="0"/>
        <v>0.27819499999999969</v>
      </c>
      <c r="Y99">
        <f t="shared" si="0"/>
        <v>12.281759999999995</v>
      </c>
      <c r="Z99">
        <f t="shared" si="0"/>
        <v>0.28111500000000023</v>
      </c>
      <c r="AA99">
        <f t="shared" si="0"/>
        <v>0.15336000000000025</v>
      </c>
      <c r="AB99">
        <f t="shared" si="0"/>
        <v>0</v>
      </c>
      <c r="AC99">
        <f t="shared" si="0"/>
        <v>0.46773000000000037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1.2424200000000014</v>
      </c>
      <c r="AJ99">
        <f t="shared" si="0"/>
        <v>0</v>
      </c>
      <c r="AK99">
        <f t="shared" si="0"/>
        <v>0.2795175000000002</v>
      </c>
      <c r="AL99">
        <f t="shared" si="0"/>
        <v>9.8055000000000017E-2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79.55</v>
      </c>
      <c r="L3" s="197">
        <v>57.17</v>
      </c>
      <c r="M3" s="197">
        <v>0</v>
      </c>
      <c r="N3" s="197">
        <v>1.21</v>
      </c>
      <c r="O3" s="197">
        <v>2.0099999999999998</v>
      </c>
      <c r="P3" s="197">
        <v>0</v>
      </c>
      <c r="Q3" s="197">
        <v>3.68</v>
      </c>
      <c r="R3" s="197">
        <v>5.5</v>
      </c>
      <c r="S3" s="197">
        <v>3.61</v>
      </c>
      <c r="T3" s="197">
        <v>0</v>
      </c>
      <c r="U3" s="197">
        <v>13.21</v>
      </c>
      <c r="V3" s="197">
        <v>0</v>
      </c>
      <c r="W3" s="197">
        <v>0</v>
      </c>
      <c r="X3" s="197">
        <v>1.49</v>
      </c>
      <c r="Y3" s="197">
        <v>56.48</v>
      </c>
      <c r="Z3" s="197">
        <v>4.07</v>
      </c>
      <c r="AA3" s="197">
        <v>13.69</v>
      </c>
      <c r="AB3" s="197">
        <v>0</v>
      </c>
      <c r="AC3" s="197">
        <v>14.11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79.56</v>
      </c>
      <c r="L4" s="197">
        <v>57.17</v>
      </c>
      <c r="M4" s="197">
        <v>0</v>
      </c>
      <c r="N4" s="197">
        <v>1.21</v>
      </c>
      <c r="O4" s="197">
        <v>2.0099999999999998</v>
      </c>
      <c r="P4" s="197">
        <v>2.04</v>
      </c>
      <c r="Q4" s="197">
        <v>3.68</v>
      </c>
      <c r="R4" s="197">
        <v>5.5</v>
      </c>
      <c r="S4" s="197">
        <v>3.61</v>
      </c>
      <c r="T4" s="197">
        <v>0</v>
      </c>
      <c r="U4" s="197">
        <v>13.21</v>
      </c>
      <c r="V4" s="197">
        <v>0</v>
      </c>
      <c r="W4" s="197">
        <v>0</v>
      </c>
      <c r="X4" s="197">
        <v>1.49</v>
      </c>
      <c r="Y4" s="197">
        <v>56.48</v>
      </c>
      <c r="Z4" s="197">
        <v>4.07</v>
      </c>
      <c r="AA4" s="197">
        <v>13.69</v>
      </c>
      <c r="AB4" s="197">
        <v>0</v>
      </c>
      <c r="AC4" s="197">
        <v>14.11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79.77</v>
      </c>
      <c r="L5" s="197">
        <v>57.17</v>
      </c>
      <c r="M5" s="197">
        <v>0</v>
      </c>
      <c r="N5" s="197">
        <v>1.21</v>
      </c>
      <c r="O5" s="197">
        <v>2.0099999999999998</v>
      </c>
      <c r="P5" s="197">
        <v>2.04</v>
      </c>
      <c r="Q5" s="197">
        <v>3.68</v>
      </c>
      <c r="R5" s="197">
        <v>5.67</v>
      </c>
      <c r="S5" s="197">
        <v>3.61</v>
      </c>
      <c r="T5" s="197">
        <v>0</v>
      </c>
      <c r="U5" s="197">
        <v>13.21</v>
      </c>
      <c r="V5" s="197">
        <v>0</v>
      </c>
      <c r="W5" s="197">
        <v>0</v>
      </c>
      <c r="X5" s="197">
        <v>1.49</v>
      </c>
      <c r="Y5" s="197">
        <v>56.48</v>
      </c>
      <c r="Z5" s="197">
        <v>4.07</v>
      </c>
      <c r="AA5" s="197">
        <v>13.69</v>
      </c>
      <c r="AB5" s="197">
        <v>0</v>
      </c>
      <c r="AC5" s="197">
        <v>14.11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79.78</v>
      </c>
      <c r="L6" s="197">
        <v>57.17</v>
      </c>
      <c r="M6" s="197">
        <v>0</v>
      </c>
      <c r="N6" s="197">
        <v>1.21</v>
      </c>
      <c r="O6" s="197">
        <v>2.0099999999999998</v>
      </c>
      <c r="P6" s="197">
        <v>2.04</v>
      </c>
      <c r="Q6" s="197">
        <v>3.68</v>
      </c>
      <c r="R6" s="197">
        <v>5.67</v>
      </c>
      <c r="S6" s="197">
        <v>3.61</v>
      </c>
      <c r="T6" s="197">
        <v>0</v>
      </c>
      <c r="U6" s="197">
        <v>13.21</v>
      </c>
      <c r="V6" s="197">
        <v>0</v>
      </c>
      <c r="W6" s="197">
        <v>0</v>
      </c>
      <c r="X6" s="197">
        <v>1.49</v>
      </c>
      <c r="Y6" s="197">
        <v>56.48</v>
      </c>
      <c r="Z6" s="197">
        <v>4.07</v>
      </c>
      <c r="AA6" s="197">
        <v>13.69</v>
      </c>
      <c r="AB6" s="197">
        <v>0</v>
      </c>
      <c r="AC6" s="197">
        <v>14.11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79.55</v>
      </c>
      <c r="L7" s="197">
        <v>57.17</v>
      </c>
      <c r="M7" s="197">
        <v>0</v>
      </c>
      <c r="N7" s="197">
        <v>1.21</v>
      </c>
      <c r="O7" s="197">
        <v>2.0099999999999998</v>
      </c>
      <c r="P7" s="197">
        <v>2.04</v>
      </c>
      <c r="Q7" s="197">
        <v>3.68</v>
      </c>
      <c r="R7" s="197">
        <v>5.5</v>
      </c>
      <c r="S7" s="197">
        <v>3.46</v>
      </c>
      <c r="T7" s="197">
        <v>0</v>
      </c>
      <c r="U7" s="197">
        <v>13.21</v>
      </c>
      <c r="V7" s="197">
        <v>0</v>
      </c>
      <c r="W7" s="197">
        <v>0</v>
      </c>
      <c r="X7" s="197">
        <v>1.49</v>
      </c>
      <c r="Y7" s="197">
        <v>56.48</v>
      </c>
      <c r="Z7" s="197">
        <v>4.07</v>
      </c>
      <c r="AA7" s="197">
        <v>13.69</v>
      </c>
      <c r="AB7" s="197">
        <v>0</v>
      </c>
      <c r="AC7" s="197">
        <v>14.11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79.56</v>
      </c>
      <c r="L8" s="197">
        <v>57.17</v>
      </c>
      <c r="M8" s="197">
        <v>0</v>
      </c>
      <c r="N8" s="197">
        <v>1.21</v>
      </c>
      <c r="O8" s="197">
        <v>2.0099999999999998</v>
      </c>
      <c r="P8" s="197">
        <v>2.04</v>
      </c>
      <c r="Q8" s="197">
        <v>3.68</v>
      </c>
      <c r="R8" s="197">
        <v>5.5</v>
      </c>
      <c r="S8" s="197">
        <v>3.46</v>
      </c>
      <c r="T8" s="197">
        <v>0</v>
      </c>
      <c r="U8" s="197">
        <v>13.21</v>
      </c>
      <c r="V8" s="197">
        <v>0</v>
      </c>
      <c r="W8" s="197">
        <v>0</v>
      </c>
      <c r="X8" s="197">
        <v>1.49</v>
      </c>
      <c r="Y8" s="197">
        <v>56.48</v>
      </c>
      <c r="Z8" s="197">
        <v>4.07</v>
      </c>
      <c r="AA8" s="197">
        <v>13.69</v>
      </c>
      <c r="AB8" s="197">
        <v>0</v>
      </c>
      <c r="AC8" s="197">
        <v>14.11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79.55</v>
      </c>
      <c r="L9" s="197">
        <v>57.17</v>
      </c>
      <c r="M9" s="197">
        <v>0</v>
      </c>
      <c r="N9" s="197">
        <v>1.21</v>
      </c>
      <c r="O9" s="197">
        <v>2.0099999999999998</v>
      </c>
      <c r="P9" s="197">
        <v>2.04</v>
      </c>
      <c r="Q9" s="197">
        <v>3.68</v>
      </c>
      <c r="R9" s="197">
        <v>5.5</v>
      </c>
      <c r="S9" s="197">
        <v>3.46</v>
      </c>
      <c r="T9" s="197">
        <v>0</v>
      </c>
      <c r="U9" s="197">
        <v>13.21</v>
      </c>
      <c r="V9" s="197">
        <v>0</v>
      </c>
      <c r="W9" s="197">
        <v>0</v>
      </c>
      <c r="X9" s="197">
        <v>1.49</v>
      </c>
      <c r="Y9" s="197">
        <v>56.48</v>
      </c>
      <c r="Z9" s="197">
        <v>4.07</v>
      </c>
      <c r="AA9" s="197">
        <v>13.69</v>
      </c>
      <c r="AB9" s="197">
        <v>0</v>
      </c>
      <c r="AC9" s="197">
        <v>14.11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79.56</v>
      </c>
      <c r="L10" s="197">
        <v>57.17</v>
      </c>
      <c r="M10" s="197">
        <v>0</v>
      </c>
      <c r="N10" s="197">
        <v>1.21</v>
      </c>
      <c r="O10" s="197">
        <v>2.0099999999999998</v>
      </c>
      <c r="P10" s="197">
        <v>2.04</v>
      </c>
      <c r="Q10" s="197">
        <v>3.68</v>
      </c>
      <c r="R10" s="197">
        <v>5.5</v>
      </c>
      <c r="S10" s="197">
        <v>3.46</v>
      </c>
      <c r="T10" s="197">
        <v>0</v>
      </c>
      <c r="U10" s="197">
        <v>13.21</v>
      </c>
      <c r="V10" s="197">
        <v>0</v>
      </c>
      <c r="W10" s="197">
        <v>0</v>
      </c>
      <c r="X10" s="197">
        <v>1.49</v>
      </c>
      <c r="Y10" s="197">
        <v>56.48</v>
      </c>
      <c r="Z10" s="197">
        <v>4.07</v>
      </c>
      <c r="AA10" s="197">
        <v>13.69</v>
      </c>
      <c r="AB10" s="197">
        <v>0</v>
      </c>
      <c r="AC10" s="197">
        <v>14.11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79.55</v>
      </c>
      <c r="L11" s="197">
        <v>57.17</v>
      </c>
      <c r="M11" s="197">
        <v>0</v>
      </c>
      <c r="N11" s="197">
        <v>1.21</v>
      </c>
      <c r="O11" s="197">
        <v>2.0099999999999998</v>
      </c>
      <c r="P11" s="197">
        <v>2.04</v>
      </c>
      <c r="Q11" s="197">
        <v>3.68</v>
      </c>
      <c r="R11" s="197">
        <v>5.5</v>
      </c>
      <c r="S11" s="197">
        <v>3.46</v>
      </c>
      <c r="T11" s="197">
        <v>0</v>
      </c>
      <c r="U11" s="197">
        <v>13.21</v>
      </c>
      <c r="V11" s="197">
        <v>0</v>
      </c>
      <c r="W11" s="197">
        <v>0</v>
      </c>
      <c r="X11" s="197">
        <v>0</v>
      </c>
      <c r="Y11" s="197">
        <v>56.48</v>
      </c>
      <c r="Z11" s="197">
        <v>4.07</v>
      </c>
      <c r="AA11" s="197">
        <v>13.69</v>
      </c>
      <c r="AB11" s="197">
        <v>0</v>
      </c>
      <c r="AC11" s="197">
        <v>14.11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79.55</v>
      </c>
      <c r="L12" s="197">
        <v>57.17</v>
      </c>
      <c r="M12" s="197">
        <v>0</v>
      </c>
      <c r="N12" s="197">
        <v>1.21</v>
      </c>
      <c r="O12" s="197">
        <v>2.0099999999999998</v>
      </c>
      <c r="P12" s="197">
        <v>2.04</v>
      </c>
      <c r="Q12" s="197">
        <v>3.68</v>
      </c>
      <c r="R12" s="197">
        <v>5.5</v>
      </c>
      <c r="S12" s="197">
        <v>3.46</v>
      </c>
      <c r="T12" s="197">
        <v>0</v>
      </c>
      <c r="U12" s="197">
        <v>13.21</v>
      </c>
      <c r="V12" s="197">
        <v>0</v>
      </c>
      <c r="W12" s="197">
        <v>0</v>
      </c>
      <c r="X12" s="197">
        <v>0</v>
      </c>
      <c r="Y12" s="197">
        <v>56.48</v>
      </c>
      <c r="Z12" s="197">
        <v>15.17</v>
      </c>
      <c r="AA12" s="197">
        <v>13.69</v>
      </c>
      <c r="AB12" s="197">
        <v>0</v>
      </c>
      <c r="AC12" s="197">
        <v>14.11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79.55</v>
      </c>
      <c r="L13" s="197">
        <v>57.17</v>
      </c>
      <c r="M13" s="197">
        <v>0</v>
      </c>
      <c r="N13" s="197">
        <v>1.21</v>
      </c>
      <c r="O13" s="197">
        <v>2.0099999999999998</v>
      </c>
      <c r="P13" s="197">
        <v>2.04</v>
      </c>
      <c r="Q13" s="197">
        <v>3.68</v>
      </c>
      <c r="R13" s="197">
        <v>5.5</v>
      </c>
      <c r="S13" s="197">
        <v>3.24</v>
      </c>
      <c r="T13" s="197">
        <v>0</v>
      </c>
      <c r="U13" s="197">
        <v>13.21</v>
      </c>
      <c r="V13" s="197">
        <v>0</v>
      </c>
      <c r="W13" s="197">
        <v>0</v>
      </c>
      <c r="X13" s="197">
        <v>0</v>
      </c>
      <c r="Y13" s="197">
        <v>56.48</v>
      </c>
      <c r="Z13" s="197">
        <v>15.17</v>
      </c>
      <c r="AA13" s="197">
        <v>13.69</v>
      </c>
      <c r="AB13" s="197">
        <v>0</v>
      </c>
      <c r="AC13" s="197">
        <v>14.11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79.55</v>
      </c>
      <c r="L14" s="197">
        <v>57.17</v>
      </c>
      <c r="M14" s="197">
        <v>0</v>
      </c>
      <c r="N14" s="197">
        <v>1.21</v>
      </c>
      <c r="O14" s="197">
        <v>2.0099999999999998</v>
      </c>
      <c r="P14" s="197">
        <v>2.04</v>
      </c>
      <c r="Q14" s="197">
        <v>3.68</v>
      </c>
      <c r="R14" s="197">
        <v>5.5</v>
      </c>
      <c r="S14" s="197">
        <v>3.24</v>
      </c>
      <c r="T14" s="197">
        <v>0</v>
      </c>
      <c r="U14" s="197">
        <v>13.21</v>
      </c>
      <c r="V14" s="197">
        <v>0</v>
      </c>
      <c r="W14" s="197">
        <v>0</v>
      </c>
      <c r="X14" s="197">
        <v>0</v>
      </c>
      <c r="Y14" s="197">
        <v>56.48</v>
      </c>
      <c r="Z14" s="197">
        <v>4.07</v>
      </c>
      <c r="AA14" s="197">
        <v>13.69</v>
      </c>
      <c r="AB14" s="197">
        <v>0</v>
      </c>
      <c r="AC14" s="197">
        <v>14.11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79.55</v>
      </c>
      <c r="L15" s="197">
        <v>57.17</v>
      </c>
      <c r="M15" s="197">
        <v>0</v>
      </c>
      <c r="N15" s="197">
        <v>1.21</v>
      </c>
      <c r="O15" s="197">
        <v>2.0099999999999998</v>
      </c>
      <c r="P15" s="197">
        <v>2.04</v>
      </c>
      <c r="Q15" s="197">
        <v>3.68</v>
      </c>
      <c r="R15" s="197">
        <v>5.35</v>
      </c>
      <c r="S15" s="197">
        <v>3.24</v>
      </c>
      <c r="T15" s="197">
        <v>0</v>
      </c>
      <c r="U15" s="197">
        <v>13.21</v>
      </c>
      <c r="V15" s="197">
        <v>0</v>
      </c>
      <c r="W15" s="197">
        <v>0</v>
      </c>
      <c r="X15" s="197">
        <v>0</v>
      </c>
      <c r="Y15" s="197">
        <v>56.48</v>
      </c>
      <c r="Z15" s="197">
        <v>17.07</v>
      </c>
      <c r="AA15" s="197">
        <v>13.69</v>
      </c>
      <c r="AB15" s="197">
        <v>0</v>
      </c>
      <c r="AC15" s="197">
        <v>14.11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79.55</v>
      </c>
      <c r="L16" s="197">
        <v>57.17</v>
      </c>
      <c r="M16" s="197">
        <v>0</v>
      </c>
      <c r="N16" s="197">
        <v>1.21</v>
      </c>
      <c r="O16" s="197">
        <v>2.0099999999999998</v>
      </c>
      <c r="P16" s="197">
        <v>2.04</v>
      </c>
      <c r="Q16" s="197">
        <v>3.68</v>
      </c>
      <c r="R16" s="197">
        <v>5.35</v>
      </c>
      <c r="S16" s="197">
        <v>3.24</v>
      </c>
      <c r="T16" s="197">
        <v>0</v>
      </c>
      <c r="U16" s="197">
        <v>13.21</v>
      </c>
      <c r="V16" s="197">
        <v>0</v>
      </c>
      <c r="W16" s="197">
        <v>0</v>
      </c>
      <c r="X16" s="197">
        <v>0</v>
      </c>
      <c r="Y16" s="197">
        <v>56.48</v>
      </c>
      <c r="Z16" s="197">
        <v>17.07</v>
      </c>
      <c r="AA16" s="197">
        <v>13.69</v>
      </c>
      <c r="AB16" s="197">
        <v>0</v>
      </c>
      <c r="AC16" s="197">
        <v>14.11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79.55</v>
      </c>
      <c r="L17" s="197">
        <v>57.17</v>
      </c>
      <c r="M17" s="197">
        <v>0</v>
      </c>
      <c r="N17" s="197">
        <v>1.21</v>
      </c>
      <c r="O17" s="197">
        <v>2.0099999999999998</v>
      </c>
      <c r="P17" s="197">
        <v>2.04</v>
      </c>
      <c r="Q17" s="197">
        <v>3.68</v>
      </c>
      <c r="R17" s="197">
        <v>5.5</v>
      </c>
      <c r="S17" s="197">
        <v>3.24</v>
      </c>
      <c r="T17" s="197">
        <v>0</v>
      </c>
      <c r="U17" s="197">
        <v>13.21</v>
      </c>
      <c r="V17" s="197">
        <v>0</v>
      </c>
      <c r="W17" s="197">
        <v>0</v>
      </c>
      <c r="X17" s="197">
        <v>1.04</v>
      </c>
      <c r="Y17" s="197">
        <v>56.48</v>
      </c>
      <c r="Z17" s="197">
        <v>17.07</v>
      </c>
      <c r="AA17" s="197">
        <v>13.69</v>
      </c>
      <c r="AB17" s="197">
        <v>0</v>
      </c>
      <c r="AC17" s="197">
        <v>14.11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79.55</v>
      </c>
      <c r="L18" s="197">
        <v>57.17</v>
      </c>
      <c r="M18" s="197">
        <v>0</v>
      </c>
      <c r="N18" s="197">
        <v>1.21</v>
      </c>
      <c r="O18" s="197">
        <v>2.0099999999999998</v>
      </c>
      <c r="P18" s="197">
        <v>2.04</v>
      </c>
      <c r="Q18" s="197">
        <v>3.68</v>
      </c>
      <c r="R18" s="197">
        <v>5.5</v>
      </c>
      <c r="S18" s="197">
        <v>3.24</v>
      </c>
      <c r="T18" s="197">
        <v>0</v>
      </c>
      <c r="U18" s="197">
        <v>13.21</v>
      </c>
      <c r="V18" s="197">
        <v>0</v>
      </c>
      <c r="W18" s="197">
        <v>0</v>
      </c>
      <c r="X18" s="197">
        <v>1.04</v>
      </c>
      <c r="Y18" s="197">
        <v>56.48</v>
      </c>
      <c r="Z18" s="197">
        <v>17.07</v>
      </c>
      <c r="AA18" s="197">
        <v>13.69</v>
      </c>
      <c r="AB18" s="197">
        <v>0</v>
      </c>
      <c r="AC18" s="197">
        <v>14.11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79.55</v>
      </c>
      <c r="L19" s="197">
        <v>57.17</v>
      </c>
      <c r="M19" s="197">
        <v>0</v>
      </c>
      <c r="N19" s="197">
        <v>1.4</v>
      </c>
      <c r="O19" s="197">
        <v>2.0099999999999998</v>
      </c>
      <c r="P19" s="197">
        <v>2.04</v>
      </c>
      <c r="Q19" s="197">
        <v>3.68</v>
      </c>
      <c r="R19" s="197">
        <v>5.5</v>
      </c>
      <c r="S19" s="197">
        <v>3.31</v>
      </c>
      <c r="T19" s="197">
        <v>0</v>
      </c>
      <c r="U19" s="197">
        <v>13.21</v>
      </c>
      <c r="V19" s="197">
        <v>0</v>
      </c>
      <c r="W19" s="197">
        <v>0</v>
      </c>
      <c r="X19" s="197">
        <v>1.49</v>
      </c>
      <c r="Y19" s="197">
        <v>56.48</v>
      </c>
      <c r="Z19" s="197">
        <v>17.07</v>
      </c>
      <c r="AA19" s="197">
        <v>13.69</v>
      </c>
      <c r="AB19" s="197">
        <v>0</v>
      </c>
      <c r="AC19" s="197">
        <v>14.11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79.55</v>
      </c>
      <c r="L20" s="197">
        <v>57.17</v>
      </c>
      <c r="M20" s="197">
        <v>0</v>
      </c>
      <c r="N20" s="197">
        <v>1.21</v>
      </c>
      <c r="O20" s="197">
        <v>2.0099999999999998</v>
      </c>
      <c r="P20" s="197">
        <v>2.04</v>
      </c>
      <c r="Q20" s="197">
        <v>3.68</v>
      </c>
      <c r="R20" s="197">
        <v>5.5</v>
      </c>
      <c r="S20" s="197">
        <v>3.31</v>
      </c>
      <c r="T20" s="197">
        <v>0</v>
      </c>
      <c r="U20" s="197">
        <v>13.21</v>
      </c>
      <c r="V20" s="197">
        <v>0</v>
      </c>
      <c r="W20" s="197">
        <v>0</v>
      </c>
      <c r="X20" s="197">
        <v>1.49</v>
      </c>
      <c r="Y20" s="197">
        <v>56.48</v>
      </c>
      <c r="Z20" s="197">
        <v>17.07</v>
      </c>
      <c r="AA20" s="197">
        <v>13.69</v>
      </c>
      <c r="AB20" s="197">
        <v>0</v>
      </c>
      <c r="AC20" s="197">
        <v>14.11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79.55</v>
      </c>
      <c r="L21" s="197">
        <v>57.17</v>
      </c>
      <c r="M21" s="197">
        <v>0</v>
      </c>
      <c r="N21" s="197">
        <v>1.21</v>
      </c>
      <c r="O21" s="197">
        <v>2.0099999999999998</v>
      </c>
      <c r="P21" s="197">
        <v>2.04</v>
      </c>
      <c r="Q21" s="197">
        <v>3.68</v>
      </c>
      <c r="R21" s="197">
        <v>5.71</v>
      </c>
      <c r="S21" s="197">
        <v>3.31</v>
      </c>
      <c r="T21" s="197">
        <v>0</v>
      </c>
      <c r="U21" s="197">
        <v>13.21</v>
      </c>
      <c r="V21" s="197">
        <v>0</v>
      </c>
      <c r="W21" s="197">
        <v>0</v>
      </c>
      <c r="X21" s="197">
        <v>1.49</v>
      </c>
      <c r="Y21" s="197">
        <v>56.48</v>
      </c>
      <c r="Z21" s="197">
        <v>2.74</v>
      </c>
      <c r="AA21" s="197">
        <v>13.69</v>
      </c>
      <c r="AB21" s="197">
        <v>0</v>
      </c>
      <c r="AC21" s="197">
        <v>14.11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79.55</v>
      </c>
      <c r="L22" s="197">
        <v>57.17</v>
      </c>
      <c r="M22" s="197">
        <v>0</v>
      </c>
      <c r="N22" s="197">
        <v>1.21</v>
      </c>
      <c r="O22" s="197">
        <v>2.0099999999999998</v>
      </c>
      <c r="P22" s="197">
        <v>2.04</v>
      </c>
      <c r="Q22" s="197">
        <v>3.68</v>
      </c>
      <c r="R22" s="197">
        <v>5.71</v>
      </c>
      <c r="S22" s="197">
        <v>3.31</v>
      </c>
      <c r="T22" s="197">
        <v>0</v>
      </c>
      <c r="U22" s="197">
        <v>13.21</v>
      </c>
      <c r="V22" s="197">
        <v>0</v>
      </c>
      <c r="W22" s="197">
        <v>0</v>
      </c>
      <c r="X22" s="197">
        <v>1.49</v>
      </c>
      <c r="Y22" s="197">
        <v>56.48</v>
      </c>
      <c r="Z22" s="197">
        <v>15.92</v>
      </c>
      <c r="AA22" s="197">
        <v>13.69</v>
      </c>
      <c r="AB22" s="197">
        <v>0</v>
      </c>
      <c r="AC22" s="197">
        <v>14.11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80.150000000000006</v>
      </c>
      <c r="L23" s="197">
        <v>57.17</v>
      </c>
      <c r="M23" s="197">
        <v>0</v>
      </c>
      <c r="N23" s="197">
        <v>1.21</v>
      </c>
      <c r="O23" s="197">
        <v>2.0099999999999998</v>
      </c>
      <c r="P23" s="197">
        <v>2.0499999999999998</v>
      </c>
      <c r="Q23" s="197">
        <v>3.68</v>
      </c>
      <c r="R23" s="197">
        <v>6.16</v>
      </c>
      <c r="S23" s="197">
        <v>3.44</v>
      </c>
      <c r="T23" s="197">
        <v>0</v>
      </c>
      <c r="U23" s="197">
        <v>13.21</v>
      </c>
      <c r="V23" s="197">
        <v>0</v>
      </c>
      <c r="W23" s="197">
        <v>0</v>
      </c>
      <c r="X23" s="197">
        <v>1.5</v>
      </c>
      <c r="Y23" s="197">
        <v>56.48</v>
      </c>
      <c r="Z23" s="197">
        <v>15.92</v>
      </c>
      <c r="AA23" s="197">
        <v>13.69</v>
      </c>
      <c r="AB23" s="197">
        <v>0</v>
      </c>
      <c r="AC23" s="197">
        <v>14.11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80.16</v>
      </c>
      <c r="L24" s="197">
        <v>57.17</v>
      </c>
      <c r="M24" s="197">
        <v>0</v>
      </c>
      <c r="N24" s="197">
        <v>1.21</v>
      </c>
      <c r="O24" s="197">
        <v>2.0099999999999998</v>
      </c>
      <c r="P24" s="197">
        <v>2.0499999999999998</v>
      </c>
      <c r="Q24" s="197">
        <v>3.68</v>
      </c>
      <c r="R24" s="197">
        <v>6.16</v>
      </c>
      <c r="S24" s="197">
        <v>3.44</v>
      </c>
      <c r="T24" s="197">
        <v>0</v>
      </c>
      <c r="U24" s="197">
        <v>13.21</v>
      </c>
      <c r="V24" s="197">
        <v>0</v>
      </c>
      <c r="W24" s="197">
        <v>0</v>
      </c>
      <c r="X24" s="197">
        <v>1.83</v>
      </c>
      <c r="Y24" s="197">
        <v>56.48</v>
      </c>
      <c r="Z24" s="197">
        <v>2.74</v>
      </c>
      <c r="AA24" s="197">
        <v>13.69</v>
      </c>
      <c r="AB24" s="197">
        <v>0</v>
      </c>
      <c r="AC24" s="197">
        <v>14.11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85.03</v>
      </c>
      <c r="L25" s="197">
        <v>57.17</v>
      </c>
      <c r="M25" s="197">
        <v>0</v>
      </c>
      <c r="N25" s="197">
        <v>1.21</v>
      </c>
      <c r="O25" s="197">
        <v>2.0099999999999998</v>
      </c>
      <c r="P25" s="197">
        <v>2.0499999999999998</v>
      </c>
      <c r="Q25" s="197">
        <v>3.68</v>
      </c>
      <c r="R25" s="197">
        <v>6.16</v>
      </c>
      <c r="S25" s="197">
        <v>3.44</v>
      </c>
      <c r="T25" s="197">
        <v>0</v>
      </c>
      <c r="U25" s="197">
        <v>13.21</v>
      </c>
      <c r="V25" s="197">
        <v>0</v>
      </c>
      <c r="W25" s="197">
        <v>0</v>
      </c>
      <c r="X25" s="197">
        <v>1.5</v>
      </c>
      <c r="Y25" s="197">
        <v>56.48</v>
      </c>
      <c r="Z25" s="197">
        <v>2.74</v>
      </c>
      <c r="AA25" s="197">
        <v>13.69</v>
      </c>
      <c r="AB25" s="197">
        <v>0</v>
      </c>
      <c r="AC25" s="197">
        <v>14.11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88.22</v>
      </c>
      <c r="L26" s="197">
        <v>57.17</v>
      </c>
      <c r="M26" s="197">
        <v>0</v>
      </c>
      <c r="N26" s="197">
        <v>1.21</v>
      </c>
      <c r="O26" s="197">
        <v>2.0099999999999998</v>
      </c>
      <c r="P26" s="197">
        <v>2.0499999999999998</v>
      </c>
      <c r="Q26" s="197">
        <v>3.68</v>
      </c>
      <c r="R26" s="197">
        <v>6.16</v>
      </c>
      <c r="S26" s="197">
        <v>3.45</v>
      </c>
      <c r="T26" s="197">
        <v>0</v>
      </c>
      <c r="U26" s="197">
        <v>13.21</v>
      </c>
      <c r="V26" s="197">
        <v>0</v>
      </c>
      <c r="W26" s="197">
        <v>0</v>
      </c>
      <c r="X26" s="197">
        <v>1.5</v>
      </c>
      <c r="Y26" s="197">
        <v>56.48</v>
      </c>
      <c r="Z26" s="197">
        <v>2.74</v>
      </c>
      <c r="AA26" s="197">
        <v>13.69</v>
      </c>
      <c r="AB26" s="197">
        <v>0</v>
      </c>
      <c r="AC26" s="197">
        <v>13.11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36.270000000000003</v>
      </c>
      <c r="L27" s="197">
        <v>24.46</v>
      </c>
      <c r="M27" s="197">
        <v>0</v>
      </c>
      <c r="N27" s="197">
        <v>1.21</v>
      </c>
      <c r="O27" s="197">
        <v>2.0099999999999998</v>
      </c>
      <c r="P27" s="197">
        <v>2.0499999999999998</v>
      </c>
      <c r="Q27" s="197">
        <v>3.7</v>
      </c>
      <c r="R27" s="197">
        <v>6.16</v>
      </c>
      <c r="S27" s="197">
        <v>3.93</v>
      </c>
      <c r="T27" s="197">
        <v>0</v>
      </c>
      <c r="U27" s="197">
        <v>13.21</v>
      </c>
      <c r="V27" s="197">
        <v>0</v>
      </c>
      <c r="W27" s="197">
        <v>0</v>
      </c>
      <c r="X27" s="197">
        <v>1.5</v>
      </c>
      <c r="Y27" s="197">
        <v>56.48</v>
      </c>
      <c r="Z27" s="197">
        <v>2.74</v>
      </c>
      <c r="AA27" s="197">
        <v>0.91</v>
      </c>
      <c r="AB27" s="197">
        <v>0</v>
      </c>
      <c r="AC27" s="197">
        <v>13.11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0.49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11.25</v>
      </c>
      <c r="L28" s="197">
        <v>24.46</v>
      </c>
      <c r="M28" s="197">
        <v>0</v>
      </c>
      <c r="N28" s="197">
        <v>1.21</v>
      </c>
      <c r="O28" s="197">
        <v>2.0099999999999998</v>
      </c>
      <c r="P28" s="197">
        <v>2.0499999999999998</v>
      </c>
      <c r="Q28" s="197">
        <v>0.22</v>
      </c>
      <c r="R28" s="197">
        <v>0.43</v>
      </c>
      <c r="S28" s="197">
        <v>0.27</v>
      </c>
      <c r="T28" s="197">
        <v>0</v>
      </c>
      <c r="U28" s="197">
        <v>13.21</v>
      </c>
      <c r="V28" s="197">
        <v>0</v>
      </c>
      <c r="W28" s="197">
        <v>0</v>
      </c>
      <c r="X28" s="197">
        <v>1.5</v>
      </c>
      <c r="Y28" s="197">
        <v>56.48</v>
      </c>
      <c r="Z28" s="197">
        <v>2.74</v>
      </c>
      <c r="AA28" s="197">
        <v>0.91</v>
      </c>
      <c r="AB28" s="197">
        <v>0</v>
      </c>
      <c r="AC28" s="197">
        <v>13.11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0.97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6.59</v>
      </c>
      <c r="L29" s="197">
        <v>20.54</v>
      </c>
      <c r="M29" s="197">
        <v>0</v>
      </c>
      <c r="N29" s="197">
        <v>1.21</v>
      </c>
      <c r="O29" s="197">
        <v>2.0099999999999998</v>
      </c>
      <c r="P29" s="197">
        <v>2.0499999999999998</v>
      </c>
      <c r="Q29" s="197">
        <v>0.22</v>
      </c>
      <c r="R29" s="197">
        <v>0.43</v>
      </c>
      <c r="S29" s="197">
        <v>0.27</v>
      </c>
      <c r="T29" s="197">
        <v>0</v>
      </c>
      <c r="U29" s="197">
        <v>13.21</v>
      </c>
      <c r="V29" s="197">
        <v>0</v>
      </c>
      <c r="W29" s="197">
        <v>0</v>
      </c>
      <c r="X29" s="197">
        <v>1.5</v>
      </c>
      <c r="Y29" s="197">
        <v>56.48</v>
      </c>
      <c r="Z29" s="197">
        <v>2.74</v>
      </c>
      <c r="AA29" s="197">
        <v>0.91</v>
      </c>
      <c r="AB29" s="197">
        <v>0</v>
      </c>
      <c r="AC29" s="197">
        <v>13.11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1.45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6.59</v>
      </c>
      <c r="L30" s="197">
        <v>18.34</v>
      </c>
      <c r="M30" s="197">
        <v>0</v>
      </c>
      <c r="N30" s="197">
        <v>1.21</v>
      </c>
      <c r="O30" s="197">
        <v>2.0099999999999998</v>
      </c>
      <c r="P30" s="197">
        <v>2.0499999999999998</v>
      </c>
      <c r="Q30" s="197">
        <v>0.22</v>
      </c>
      <c r="R30" s="197">
        <v>0.43</v>
      </c>
      <c r="S30" s="197">
        <v>0.27</v>
      </c>
      <c r="T30" s="197">
        <v>0</v>
      </c>
      <c r="U30" s="197">
        <v>13.21</v>
      </c>
      <c r="V30" s="197">
        <v>0</v>
      </c>
      <c r="W30" s="197">
        <v>0</v>
      </c>
      <c r="X30" s="197">
        <v>1.5</v>
      </c>
      <c r="Y30" s="197">
        <v>56.48</v>
      </c>
      <c r="Z30" s="197">
        <v>2.74</v>
      </c>
      <c r="AA30" s="197">
        <v>0.91</v>
      </c>
      <c r="AB30" s="197">
        <v>0</v>
      </c>
      <c r="AC30" s="197">
        <v>13.11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1.6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11.34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6.59</v>
      </c>
      <c r="L31" s="197">
        <v>18.34</v>
      </c>
      <c r="M31" s="197">
        <v>0</v>
      </c>
      <c r="N31" s="197">
        <v>1.21</v>
      </c>
      <c r="O31" s="197">
        <v>2.0099999999999998</v>
      </c>
      <c r="P31" s="197">
        <v>2.0499999999999998</v>
      </c>
      <c r="Q31" s="197">
        <v>0.22</v>
      </c>
      <c r="R31" s="197">
        <v>0.43</v>
      </c>
      <c r="S31" s="197">
        <v>0.27</v>
      </c>
      <c r="T31" s="197">
        <v>0</v>
      </c>
      <c r="U31" s="197">
        <v>13.21</v>
      </c>
      <c r="V31" s="197">
        <v>0</v>
      </c>
      <c r="W31" s="197">
        <v>0</v>
      </c>
      <c r="X31" s="197">
        <v>1.5</v>
      </c>
      <c r="Y31" s="197">
        <v>56.48</v>
      </c>
      <c r="Z31" s="197">
        <v>2.74</v>
      </c>
      <c r="AA31" s="197">
        <v>0.91</v>
      </c>
      <c r="AB31" s="197">
        <v>0</v>
      </c>
      <c r="AC31" s="197">
        <v>13.11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2.67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11.34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6.59</v>
      </c>
      <c r="L32" s="197">
        <v>16.13</v>
      </c>
      <c r="M32" s="197">
        <v>0</v>
      </c>
      <c r="N32" s="197">
        <v>1.21</v>
      </c>
      <c r="O32" s="197">
        <v>2.0099999999999998</v>
      </c>
      <c r="P32" s="197">
        <v>2.0499999999999998</v>
      </c>
      <c r="Q32" s="197">
        <v>0.22</v>
      </c>
      <c r="R32" s="197">
        <v>0.43</v>
      </c>
      <c r="S32" s="197">
        <v>0.27</v>
      </c>
      <c r="T32" s="197">
        <v>0</v>
      </c>
      <c r="U32" s="197">
        <v>13.21</v>
      </c>
      <c r="V32" s="197">
        <v>0</v>
      </c>
      <c r="W32" s="197">
        <v>0</v>
      </c>
      <c r="X32" s="197">
        <v>1.5</v>
      </c>
      <c r="Y32" s="197">
        <v>56.48</v>
      </c>
      <c r="Z32" s="197">
        <v>2.74</v>
      </c>
      <c r="AA32" s="197">
        <v>0.91</v>
      </c>
      <c r="AB32" s="197">
        <v>0</v>
      </c>
      <c r="AC32" s="197">
        <v>13.11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29.57</v>
      </c>
      <c r="AJ32" s="197">
        <v>0</v>
      </c>
      <c r="AK32" s="197">
        <v>1.91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11.34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6.59</v>
      </c>
      <c r="L33" s="197">
        <v>16.13</v>
      </c>
      <c r="M33" s="197">
        <v>0</v>
      </c>
      <c r="N33" s="197">
        <v>1.21</v>
      </c>
      <c r="O33" s="197">
        <v>2.0099999999999998</v>
      </c>
      <c r="P33" s="197">
        <v>2.0499999999999998</v>
      </c>
      <c r="Q33" s="197">
        <v>0.22</v>
      </c>
      <c r="R33" s="197">
        <v>0.43</v>
      </c>
      <c r="S33" s="197">
        <v>0.27</v>
      </c>
      <c r="T33" s="197">
        <v>0</v>
      </c>
      <c r="U33" s="197">
        <v>13.21</v>
      </c>
      <c r="V33" s="197">
        <v>0</v>
      </c>
      <c r="W33" s="197">
        <v>0</v>
      </c>
      <c r="X33" s="197">
        <v>1.5</v>
      </c>
      <c r="Y33" s="197">
        <v>56.48</v>
      </c>
      <c r="Z33" s="197">
        <v>2.74</v>
      </c>
      <c r="AA33" s="197">
        <v>0.91</v>
      </c>
      <c r="AB33" s="197">
        <v>0</v>
      </c>
      <c r="AC33" s="197">
        <v>13.11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2.37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11.25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6.59</v>
      </c>
      <c r="L34" s="197">
        <v>13.92</v>
      </c>
      <c r="M34" s="197">
        <v>0</v>
      </c>
      <c r="N34" s="197">
        <v>1.21</v>
      </c>
      <c r="O34" s="197">
        <v>2.0099999999999998</v>
      </c>
      <c r="P34" s="197">
        <v>2.0499999999999998</v>
      </c>
      <c r="Q34" s="197">
        <v>0.22</v>
      </c>
      <c r="R34" s="197">
        <v>0.43</v>
      </c>
      <c r="S34" s="197">
        <v>0.27</v>
      </c>
      <c r="T34" s="197">
        <v>0</v>
      </c>
      <c r="U34" s="197">
        <v>13.21</v>
      </c>
      <c r="V34" s="197">
        <v>0</v>
      </c>
      <c r="W34" s="197">
        <v>0</v>
      </c>
      <c r="X34" s="197">
        <v>1.5</v>
      </c>
      <c r="Y34" s="197">
        <v>56.48</v>
      </c>
      <c r="Z34" s="197">
        <v>2.74</v>
      </c>
      <c r="AA34" s="197">
        <v>0.91</v>
      </c>
      <c r="AB34" s="197">
        <v>0</v>
      </c>
      <c r="AC34" s="197">
        <v>13.11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2.2200000000000002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11.25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6.59</v>
      </c>
      <c r="L35" s="197">
        <v>13.95</v>
      </c>
      <c r="M35" s="197">
        <v>0</v>
      </c>
      <c r="N35" s="197">
        <v>1.21</v>
      </c>
      <c r="O35" s="197">
        <v>2.0099999999999998</v>
      </c>
      <c r="P35" s="197">
        <v>2.0499999999999998</v>
      </c>
      <c r="Q35" s="197">
        <v>0.22</v>
      </c>
      <c r="R35" s="197">
        <v>0.43</v>
      </c>
      <c r="S35" s="197">
        <v>0.27</v>
      </c>
      <c r="T35" s="197">
        <v>0</v>
      </c>
      <c r="U35" s="197">
        <v>13.21</v>
      </c>
      <c r="V35" s="197">
        <v>0</v>
      </c>
      <c r="W35" s="197">
        <v>0</v>
      </c>
      <c r="X35" s="197">
        <v>1.5</v>
      </c>
      <c r="Y35" s="197">
        <v>56.48</v>
      </c>
      <c r="Z35" s="197">
        <v>2.74</v>
      </c>
      <c r="AA35" s="197">
        <v>0.91</v>
      </c>
      <c r="AB35" s="197">
        <v>0</v>
      </c>
      <c r="AC35" s="197">
        <v>13.11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1.45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11.25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6.59</v>
      </c>
      <c r="L36" s="197">
        <v>11.74</v>
      </c>
      <c r="M36" s="197">
        <v>0</v>
      </c>
      <c r="N36" s="197">
        <v>1.21</v>
      </c>
      <c r="O36" s="197">
        <v>2.0099999999999998</v>
      </c>
      <c r="P36" s="197">
        <v>2.0499999999999998</v>
      </c>
      <c r="Q36" s="197">
        <v>0.22</v>
      </c>
      <c r="R36" s="197">
        <v>0.43</v>
      </c>
      <c r="S36" s="197">
        <v>0.27</v>
      </c>
      <c r="T36" s="197">
        <v>0</v>
      </c>
      <c r="U36" s="197">
        <v>13.21</v>
      </c>
      <c r="V36" s="197">
        <v>0</v>
      </c>
      <c r="W36" s="197">
        <v>0</v>
      </c>
      <c r="X36" s="197">
        <v>1.5</v>
      </c>
      <c r="Y36" s="197">
        <v>56.48</v>
      </c>
      <c r="Z36" s="197">
        <v>2.74</v>
      </c>
      <c r="AA36" s="197">
        <v>0.91</v>
      </c>
      <c r="AB36" s="197">
        <v>0</v>
      </c>
      <c r="AC36" s="197">
        <v>13.11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1.29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6.59</v>
      </c>
      <c r="L37" s="197">
        <v>9.52</v>
      </c>
      <c r="M37" s="197">
        <v>0</v>
      </c>
      <c r="N37" s="197">
        <v>1.21</v>
      </c>
      <c r="O37" s="197">
        <v>2.0099999999999998</v>
      </c>
      <c r="P37" s="197">
        <v>2.0499999999999998</v>
      </c>
      <c r="Q37" s="197">
        <v>0.22</v>
      </c>
      <c r="R37" s="197">
        <v>0.43</v>
      </c>
      <c r="S37" s="197">
        <v>0.27</v>
      </c>
      <c r="T37" s="197">
        <v>0</v>
      </c>
      <c r="U37" s="197">
        <v>13.21</v>
      </c>
      <c r="V37" s="197">
        <v>0</v>
      </c>
      <c r="W37" s="197">
        <v>0</v>
      </c>
      <c r="X37" s="197">
        <v>1.5</v>
      </c>
      <c r="Y37" s="197">
        <v>56.48</v>
      </c>
      <c r="Z37" s="197">
        <v>2.74</v>
      </c>
      <c r="AA37" s="197">
        <v>0.91</v>
      </c>
      <c r="AB37" s="197">
        <v>0</v>
      </c>
      <c r="AC37" s="197">
        <v>13.11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29.57</v>
      </c>
      <c r="AJ37" s="197">
        <v>0</v>
      </c>
      <c r="AK37" s="197">
        <v>2.0699999999999998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6.59</v>
      </c>
      <c r="L38" s="197">
        <v>7.3</v>
      </c>
      <c r="M38" s="197">
        <v>0</v>
      </c>
      <c r="N38" s="197">
        <v>1.21</v>
      </c>
      <c r="O38" s="197">
        <v>2.0099999999999998</v>
      </c>
      <c r="P38" s="197">
        <v>2.0499999999999998</v>
      </c>
      <c r="Q38" s="197">
        <v>0.22</v>
      </c>
      <c r="R38" s="197">
        <v>0.43</v>
      </c>
      <c r="S38" s="197">
        <v>0.27</v>
      </c>
      <c r="T38" s="197">
        <v>0</v>
      </c>
      <c r="U38" s="197">
        <v>13.21</v>
      </c>
      <c r="V38" s="197">
        <v>0</v>
      </c>
      <c r="W38" s="197">
        <v>0</v>
      </c>
      <c r="X38" s="197">
        <v>1.5</v>
      </c>
      <c r="Y38" s="197">
        <v>56.48</v>
      </c>
      <c r="Z38" s="197">
        <v>2.74</v>
      </c>
      <c r="AA38" s="197">
        <v>0.91</v>
      </c>
      <c r="AB38" s="197">
        <v>0</v>
      </c>
      <c r="AC38" s="197">
        <v>13.11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29.57</v>
      </c>
      <c r="AJ38" s="197">
        <v>0</v>
      </c>
      <c r="AK38" s="197">
        <v>1.1299999999999999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6.59</v>
      </c>
      <c r="L39" s="197">
        <v>5.05</v>
      </c>
      <c r="M39" s="197">
        <v>0</v>
      </c>
      <c r="N39" s="197">
        <v>1.21</v>
      </c>
      <c r="O39" s="197">
        <v>2.0099999999999998</v>
      </c>
      <c r="P39" s="197">
        <v>2.0499999999999998</v>
      </c>
      <c r="Q39" s="197">
        <v>0.22</v>
      </c>
      <c r="R39" s="197">
        <v>0.43</v>
      </c>
      <c r="S39" s="197">
        <v>0.27</v>
      </c>
      <c r="T39" s="197">
        <v>0</v>
      </c>
      <c r="U39" s="197">
        <v>13.21</v>
      </c>
      <c r="V39" s="197">
        <v>0</v>
      </c>
      <c r="W39" s="197">
        <v>0</v>
      </c>
      <c r="X39" s="197">
        <v>1.5</v>
      </c>
      <c r="Y39" s="197">
        <v>56.48</v>
      </c>
      <c r="Z39" s="197">
        <v>2.74</v>
      </c>
      <c r="AA39" s="197">
        <v>0.91</v>
      </c>
      <c r="AB39" s="197">
        <v>0</v>
      </c>
      <c r="AC39" s="197">
        <v>13.11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1.29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6.59</v>
      </c>
      <c r="L40" s="197">
        <v>2.54</v>
      </c>
      <c r="M40" s="197">
        <v>0</v>
      </c>
      <c r="N40" s="197">
        <v>1.21</v>
      </c>
      <c r="O40" s="197">
        <v>2.0099999999999998</v>
      </c>
      <c r="P40" s="197">
        <v>2.0499999999999998</v>
      </c>
      <c r="Q40" s="197">
        <v>0.22</v>
      </c>
      <c r="R40" s="197">
        <v>0.43</v>
      </c>
      <c r="S40" s="197">
        <v>0.27</v>
      </c>
      <c r="T40" s="197">
        <v>0</v>
      </c>
      <c r="U40" s="197">
        <v>13.21</v>
      </c>
      <c r="V40" s="197">
        <v>0</v>
      </c>
      <c r="W40" s="197">
        <v>0</v>
      </c>
      <c r="X40" s="197">
        <v>1.5</v>
      </c>
      <c r="Y40" s="197">
        <v>56.48</v>
      </c>
      <c r="Z40" s="197">
        <v>2.74</v>
      </c>
      <c r="AA40" s="197">
        <v>0.91</v>
      </c>
      <c r="AB40" s="197">
        <v>0</v>
      </c>
      <c r="AC40" s="197">
        <v>13.11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1.29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6.59</v>
      </c>
      <c r="L41" s="197">
        <v>2.54</v>
      </c>
      <c r="M41" s="197">
        <v>0</v>
      </c>
      <c r="N41" s="197">
        <v>1.21</v>
      </c>
      <c r="O41" s="197">
        <v>2.0099999999999998</v>
      </c>
      <c r="P41" s="197">
        <v>2.0499999999999998</v>
      </c>
      <c r="Q41" s="197">
        <v>0.22</v>
      </c>
      <c r="R41" s="197">
        <v>0.43</v>
      </c>
      <c r="S41" s="197">
        <v>0.27</v>
      </c>
      <c r="T41" s="197">
        <v>0</v>
      </c>
      <c r="U41" s="197">
        <v>13.21</v>
      </c>
      <c r="V41" s="197">
        <v>0</v>
      </c>
      <c r="W41" s="197">
        <v>0</v>
      </c>
      <c r="X41" s="197">
        <v>1.5</v>
      </c>
      <c r="Y41" s="197">
        <v>56.48</v>
      </c>
      <c r="Z41" s="197">
        <v>2.74</v>
      </c>
      <c r="AA41" s="197">
        <v>0.91</v>
      </c>
      <c r="AB41" s="197">
        <v>0</v>
      </c>
      <c r="AC41" s="197">
        <v>13.11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1.29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6.59</v>
      </c>
      <c r="L42" s="197">
        <v>2.54</v>
      </c>
      <c r="M42" s="197">
        <v>0</v>
      </c>
      <c r="N42" s="197">
        <v>1.21</v>
      </c>
      <c r="O42" s="197">
        <v>2.0099999999999998</v>
      </c>
      <c r="P42" s="197">
        <v>2.0499999999999998</v>
      </c>
      <c r="Q42" s="197">
        <v>0.22</v>
      </c>
      <c r="R42" s="197">
        <v>0.43</v>
      </c>
      <c r="S42" s="197">
        <v>0.27</v>
      </c>
      <c r="T42" s="197">
        <v>0</v>
      </c>
      <c r="U42" s="197">
        <v>13.21</v>
      </c>
      <c r="V42" s="197">
        <v>0</v>
      </c>
      <c r="W42" s="197">
        <v>0</v>
      </c>
      <c r="X42" s="197">
        <v>1.5</v>
      </c>
      <c r="Y42" s="197">
        <v>56.48</v>
      </c>
      <c r="Z42" s="197">
        <v>2.74</v>
      </c>
      <c r="AA42" s="197">
        <v>0.91</v>
      </c>
      <c r="AB42" s="197">
        <v>0</v>
      </c>
      <c r="AC42" s="197">
        <v>13.11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1.29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6.59</v>
      </c>
      <c r="L43" s="197">
        <v>2.54</v>
      </c>
      <c r="M43" s="197">
        <v>0</v>
      </c>
      <c r="N43" s="197">
        <v>1.21</v>
      </c>
      <c r="O43" s="197">
        <v>2.0099999999999998</v>
      </c>
      <c r="P43" s="197">
        <v>2.0499999999999998</v>
      </c>
      <c r="Q43" s="197">
        <v>0.22</v>
      </c>
      <c r="R43" s="197">
        <v>0.43</v>
      </c>
      <c r="S43" s="197">
        <v>0.27</v>
      </c>
      <c r="T43" s="197">
        <v>0</v>
      </c>
      <c r="U43" s="197">
        <v>13.21</v>
      </c>
      <c r="V43" s="197">
        <v>0</v>
      </c>
      <c r="W43" s="197">
        <v>0</v>
      </c>
      <c r="X43" s="197">
        <v>1.5</v>
      </c>
      <c r="Y43" s="197">
        <v>56.48</v>
      </c>
      <c r="Z43" s="197">
        <v>2.74</v>
      </c>
      <c r="AA43" s="197">
        <v>0.91</v>
      </c>
      <c r="AB43" s="197">
        <v>0</v>
      </c>
      <c r="AC43" s="197">
        <v>13.11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1.91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6.59</v>
      </c>
      <c r="L44" s="197">
        <v>2.54</v>
      </c>
      <c r="M44" s="197">
        <v>0</v>
      </c>
      <c r="N44" s="197">
        <v>1.21</v>
      </c>
      <c r="O44" s="197">
        <v>2.0099999999999998</v>
      </c>
      <c r="P44" s="197">
        <v>2.0499999999999998</v>
      </c>
      <c r="Q44" s="197">
        <v>0.22</v>
      </c>
      <c r="R44" s="197">
        <v>0.43</v>
      </c>
      <c r="S44" s="197">
        <v>0.27</v>
      </c>
      <c r="T44" s="197">
        <v>0</v>
      </c>
      <c r="U44" s="197">
        <v>13.21</v>
      </c>
      <c r="V44" s="197">
        <v>0</v>
      </c>
      <c r="W44" s="197">
        <v>0</v>
      </c>
      <c r="X44" s="197">
        <v>1.5</v>
      </c>
      <c r="Y44" s="197">
        <v>56.48</v>
      </c>
      <c r="Z44" s="197">
        <v>2.74</v>
      </c>
      <c r="AA44" s="197">
        <v>0.91</v>
      </c>
      <c r="AB44" s="197">
        <v>0</v>
      </c>
      <c r="AC44" s="197">
        <v>13.11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0.81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6.59</v>
      </c>
      <c r="L45" s="197">
        <v>2.54</v>
      </c>
      <c r="M45" s="197">
        <v>0</v>
      </c>
      <c r="N45" s="197">
        <v>1.21</v>
      </c>
      <c r="O45" s="197">
        <v>2.0099999999999998</v>
      </c>
      <c r="P45" s="197">
        <v>2.0499999999999998</v>
      </c>
      <c r="Q45" s="197">
        <v>0.22</v>
      </c>
      <c r="R45" s="197">
        <v>0.43</v>
      </c>
      <c r="S45" s="197">
        <v>0.27</v>
      </c>
      <c r="T45" s="197">
        <v>0</v>
      </c>
      <c r="U45" s="197">
        <v>13.21</v>
      </c>
      <c r="V45" s="197">
        <v>0</v>
      </c>
      <c r="W45" s="197">
        <v>0</v>
      </c>
      <c r="X45" s="197">
        <v>1.5</v>
      </c>
      <c r="Y45" s="197">
        <v>56.48</v>
      </c>
      <c r="Z45" s="197">
        <v>2.74</v>
      </c>
      <c r="AA45" s="197">
        <v>0.91</v>
      </c>
      <c r="AB45" s="197">
        <v>0</v>
      </c>
      <c r="AC45" s="197">
        <v>13.11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29.57</v>
      </c>
      <c r="AJ45" s="197">
        <v>0</v>
      </c>
      <c r="AK45" s="197">
        <v>0.81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6.59</v>
      </c>
      <c r="L46" s="197">
        <v>2.54</v>
      </c>
      <c r="M46" s="197">
        <v>0</v>
      </c>
      <c r="N46" s="197">
        <v>1.21</v>
      </c>
      <c r="O46" s="197">
        <v>2.0099999999999998</v>
      </c>
      <c r="P46" s="197">
        <v>2.0499999999999998</v>
      </c>
      <c r="Q46" s="197">
        <v>0.22</v>
      </c>
      <c r="R46" s="197">
        <v>0.43</v>
      </c>
      <c r="S46" s="197">
        <v>0.27</v>
      </c>
      <c r="T46" s="197">
        <v>0</v>
      </c>
      <c r="U46" s="197">
        <v>13.21</v>
      </c>
      <c r="V46" s="197">
        <v>0</v>
      </c>
      <c r="W46" s="197">
        <v>0</v>
      </c>
      <c r="X46" s="197">
        <v>1.5</v>
      </c>
      <c r="Y46" s="197">
        <v>56.48</v>
      </c>
      <c r="Z46" s="197">
        <v>2.74</v>
      </c>
      <c r="AA46" s="197">
        <v>0.91</v>
      </c>
      <c r="AB46" s="197">
        <v>0</v>
      </c>
      <c r="AC46" s="197">
        <v>13.11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29.57</v>
      </c>
      <c r="AJ46" s="197">
        <v>0</v>
      </c>
      <c r="AK46" s="197">
        <v>0.65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6.59</v>
      </c>
      <c r="L47" s="197">
        <v>17.2</v>
      </c>
      <c r="M47" s="197">
        <v>0</v>
      </c>
      <c r="N47" s="197">
        <v>1.21</v>
      </c>
      <c r="O47" s="197">
        <v>2.0099999999999998</v>
      </c>
      <c r="P47" s="197">
        <v>2.2799999999999998</v>
      </c>
      <c r="Q47" s="197">
        <v>0.22</v>
      </c>
      <c r="R47" s="197">
        <v>0.43</v>
      </c>
      <c r="S47" s="197">
        <v>0.27</v>
      </c>
      <c r="T47" s="197">
        <v>0</v>
      </c>
      <c r="U47" s="197">
        <v>13.21</v>
      </c>
      <c r="V47" s="197">
        <v>0</v>
      </c>
      <c r="W47" s="197">
        <v>0</v>
      </c>
      <c r="X47" s="197">
        <v>1.5</v>
      </c>
      <c r="Y47" s="197">
        <v>56.48</v>
      </c>
      <c r="Z47" s="197">
        <v>2.74</v>
      </c>
      <c r="AA47" s="197">
        <v>0.91</v>
      </c>
      <c r="AB47" s="197">
        <v>0</v>
      </c>
      <c r="AC47" s="197">
        <v>15.02</v>
      </c>
      <c r="AD47" s="197">
        <v>0</v>
      </c>
      <c r="AE47" s="197">
        <v>0</v>
      </c>
      <c r="AF47" s="197">
        <v>0</v>
      </c>
      <c r="AG47" s="197">
        <v>3.55</v>
      </c>
      <c r="AH47" s="197">
        <v>0</v>
      </c>
      <c r="AI47" s="197">
        <v>29.57</v>
      </c>
      <c r="AJ47" s="197">
        <v>0</v>
      </c>
      <c r="AK47" s="197">
        <v>1.45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6.59</v>
      </c>
      <c r="L48" s="197">
        <v>22.34</v>
      </c>
      <c r="M48" s="197">
        <v>0</v>
      </c>
      <c r="N48" s="197">
        <v>1.21</v>
      </c>
      <c r="O48" s="197">
        <v>2.0099999999999998</v>
      </c>
      <c r="P48" s="197">
        <v>2.2799999999999998</v>
      </c>
      <c r="Q48" s="197">
        <v>0.22</v>
      </c>
      <c r="R48" s="197">
        <v>0.43</v>
      </c>
      <c r="S48" s="197">
        <v>0.27</v>
      </c>
      <c r="T48" s="197">
        <v>0</v>
      </c>
      <c r="U48" s="197">
        <v>13.21</v>
      </c>
      <c r="V48" s="197">
        <v>0</v>
      </c>
      <c r="W48" s="197">
        <v>0</v>
      </c>
      <c r="X48" s="197">
        <v>1.5</v>
      </c>
      <c r="Y48" s="197">
        <v>56.48</v>
      </c>
      <c r="Z48" s="197">
        <v>2.74</v>
      </c>
      <c r="AA48" s="197">
        <v>0.91</v>
      </c>
      <c r="AB48" s="197">
        <v>0</v>
      </c>
      <c r="AC48" s="197">
        <v>14.11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29.57</v>
      </c>
      <c r="AJ48" s="197">
        <v>0</v>
      </c>
      <c r="AK48" s="197">
        <v>1.29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6.59</v>
      </c>
      <c r="L49" s="197">
        <v>22.9</v>
      </c>
      <c r="M49" s="197">
        <v>0</v>
      </c>
      <c r="N49" s="197">
        <v>1.21</v>
      </c>
      <c r="O49" s="197">
        <v>2.0099999999999998</v>
      </c>
      <c r="P49" s="197">
        <v>2.2799999999999998</v>
      </c>
      <c r="Q49" s="197">
        <v>0.22</v>
      </c>
      <c r="R49" s="197">
        <v>0.43</v>
      </c>
      <c r="S49" s="197">
        <v>0.27</v>
      </c>
      <c r="T49" s="197">
        <v>0</v>
      </c>
      <c r="U49" s="197">
        <v>13.21</v>
      </c>
      <c r="V49" s="197">
        <v>0</v>
      </c>
      <c r="W49" s="197">
        <v>0</v>
      </c>
      <c r="X49" s="197">
        <v>1.5</v>
      </c>
      <c r="Y49" s="197">
        <v>56.48</v>
      </c>
      <c r="Z49" s="197">
        <v>2.74</v>
      </c>
      <c r="AA49" s="197">
        <v>0.91</v>
      </c>
      <c r="AB49" s="197">
        <v>0</v>
      </c>
      <c r="AC49" s="197">
        <v>14.11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29.57</v>
      </c>
      <c r="AJ49" s="197">
        <v>0</v>
      </c>
      <c r="AK49" s="197">
        <v>2.0699999999999998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6.59</v>
      </c>
      <c r="L50" s="197">
        <v>22.9</v>
      </c>
      <c r="M50" s="197">
        <v>0</v>
      </c>
      <c r="N50" s="197">
        <v>1.21</v>
      </c>
      <c r="O50" s="197">
        <v>2.0099999999999998</v>
      </c>
      <c r="P50" s="197">
        <v>2.2799999999999998</v>
      </c>
      <c r="Q50" s="197">
        <v>0.22</v>
      </c>
      <c r="R50" s="197">
        <v>0.43</v>
      </c>
      <c r="S50" s="197">
        <v>0.27</v>
      </c>
      <c r="T50" s="197">
        <v>0</v>
      </c>
      <c r="U50" s="197">
        <v>13.21</v>
      </c>
      <c r="V50" s="197">
        <v>0</v>
      </c>
      <c r="W50" s="197">
        <v>0</v>
      </c>
      <c r="X50" s="197">
        <v>1.5</v>
      </c>
      <c r="Y50" s="197">
        <v>56.48</v>
      </c>
      <c r="Z50" s="197">
        <v>2.74</v>
      </c>
      <c r="AA50" s="197">
        <v>0.91</v>
      </c>
      <c r="AB50" s="197">
        <v>0</v>
      </c>
      <c r="AC50" s="197">
        <v>14.11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29.57</v>
      </c>
      <c r="AJ50" s="197">
        <v>0</v>
      </c>
      <c r="AK50" s="197">
        <v>0.97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11.25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6.59</v>
      </c>
      <c r="L51" s="197">
        <v>22.9</v>
      </c>
      <c r="M51" s="197">
        <v>0</v>
      </c>
      <c r="N51" s="197">
        <v>1.21</v>
      </c>
      <c r="O51" s="197">
        <v>2.0099999999999998</v>
      </c>
      <c r="P51" s="197">
        <v>2.06</v>
      </c>
      <c r="Q51" s="197">
        <v>0.22</v>
      </c>
      <c r="R51" s="197">
        <v>0.43</v>
      </c>
      <c r="S51" s="197">
        <v>0.27</v>
      </c>
      <c r="T51" s="197">
        <v>0</v>
      </c>
      <c r="U51" s="197">
        <v>13.21</v>
      </c>
      <c r="V51" s="197">
        <v>0</v>
      </c>
      <c r="W51" s="197">
        <v>0</v>
      </c>
      <c r="X51" s="197">
        <v>1.5</v>
      </c>
      <c r="Y51" s="197">
        <v>56.48</v>
      </c>
      <c r="Z51" s="197">
        <v>2.74</v>
      </c>
      <c r="AA51" s="197">
        <v>0.91</v>
      </c>
      <c r="AB51" s="197">
        <v>0</v>
      </c>
      <c r="AC51" s="197">
        <v>14.11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28.93</v>
      </c>
      <c r="AJ51" s="197">
        <v>0</v>
      </c>
      <c r="AK51" s="197">
        <v>1.45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11.25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6.59</v>
      </c>
      <c r="L52" s="197">
        <v>22.9</v>
      </c>
      <c r="M52" s="197">
        <v>0</v>
      </c>
      <c r="N52" s="197">
        <v>1.21</v>
      </c>
      <c r="O52" s="197">
        <v>2.0099999999999998</v>
      </c>
      <c r="P52" s="197">
        <v>2.06</v>
      </c>
      <c r="Q52" s="197">
        <v>0.22</v>
      </c>
      <c r="R52" s="197">
        <v>0.43</v>
      </c>
      <c r="S52" s="197">
        <v>0.27</v>
      </c>
      <c r="T52" s="197">
        <v>0</v>
      </c>
      <c r="U52" s="197">
        <v>13.21</v>
      </c>
      <c r="V52" s="197">
        <v>0</v>
      </c>
      <c r="W52" s="197">
        <v>0</v>
      </c>
      <c r="X52" s="197">
        <v>1.5</v>
      </c>
      <c r="Y52" s="197">
        <v>56.48</v>
      </c>
      <c r="Z52" s="197">
        <v>2.74</v>
      </c>
      <c r="AA52" s="197">
        <v>0.91</v>
      </c>
      <c r="AB52" s="197">
        <v>0</v>
      </c>
      <c r="AC52" s="197">
        <v>14.11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28.93</v>
      </c>
      <c r="AJ52" s="197">
        <v>0</v>
      </c>
      <c r="AK52" s="197">
        <v>0.97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6.59</v>
      </c>
      <c r="L53" s="197">
        <v>22.9</v>
      </c>
      <c r="M53" s="197">
        <v>0</v>
      </c>
      <c r="N53" s="197">
        <v>1.21</v>
      </c>
      <c r="O53" s="197">
        <v>2.0099999999999998</v>
      </c>
      <c r="P53" s="197">
        <v>2.06</v>
      </c>
      <c r="Q53" s="197">
        <v>0.22</v>
      </c>
      <c r="R53" s="197">
        <v>0.43</v>
      </c>
      <c r="S53" s="197">
        <v>0.27</v>
      </c>
      <c r="T53" s="197">
        <v>0</v>
      </c>
      <c r="U53" s="197">
        <v>13.21</v>
      </c>
      <c r="V53" s="197">
        <v>0</v>
      </c>
      <c r="W53" s="197">
        <v>0</v>
      </c>
      <c r="X53" s="197">
        <v>1.5</v>
      </c>
      <c r="Y53" s="197">
        <v>56.48</v>
      </c>
      <c r="Z53" s="197">
        <v>2.74</v>
      </c>
      <c r="AA53" s="197">
        <v>0.91</v>
      </c>
      <c r="AB53" s="197">
        <v>0</v>
      </c>
      <c r="AC53" s="197">
        <v>14.11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28.93</v>
      </c>
      <c r="AJ53" s="197">
        <v>0</v>
      </c>
      <c r="AK53" s="197">
        <v>0.81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6.59</v>
      </c>
      <c r="L54" s="197">
        <v>22.9</v>
      </c>
      <c r="M54" s="197">
        <v>0</v>
      </c>
      <c r="N54" s="197">
        <v>1.21</v>
      </c>
      <c r="O54" s="197">
        <v>2.0099999999999998</v>
      </c>
      <c r="P54" s="197">
        <v>2.06</v>
      </c>
      <c r="Q54" s="197">
        <v>0.22</v>
      </c>
      <c r="R54" s="197">
        <v>0.43</v>
      </c>
      <c r="S54" s="197">
        <v>0.27</v>
      </c>
      <c r="T54" s="197">
        <v>0</v>
      </c>
      <c r="U54" s="197">
        <v>13.21</v>
      </c>
      <c r="V54" s="197">
        <v>0</v>
      </c>
      <c r="W54" s="197">
        <v>0</v>
      </c>
      <c r="X54" s="197">
        <v>1.5</v>
      </c>
      <c r="Y54" s="197">
        <v>56.48</v>
      </c>
      <c r="Z54" s="197">
        <v>2.74</v>
      </c>
      <c r="AA54" s="197">
        <v>0.91</v>
      </c>
      <c r="AB54" s="197">
        <v>0</v>
      </c>
      <c r="AC54" s="197">
        <v>7.17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0.81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6.59</v>
      </c>
      <c r="L55" s="197">
        <v>22.9</v>
      </c>
      <c r="M55" s="197">
        <v>0</v>
      </c>
      <c r="N55" s="197">
        <v>1.21</v>
      </c>
      <c r="O55" s="197">
        <v>2.0099999999999998</v>
      </c>
      <c r="P55" s="197">
        <v>2.06</v>
      </c>
      <c r="Q55" s="197">
        <v>0.22</v>
      </c>
      <c r="R55" s="197">
        <v>0.43</v>
      </c>
      <c r="S55" s="197">
        <v>0.27</v>
      </c>
      <c r="T55" s="197">
        <v>0</v>
      </c>
      <c r="U55" s="197">
        <v>13.21</v>
      </c>
      <c r="V55" s="197">
        <v>0</v>
      </c>
      <c r="W55" s="197">
        <v>0</v>
      </c>
      <c r="X55" s="197">
        <v>1.5</v>
      </c>
      <c r="Y55" s="197">
        <v>56.48</v>
      </c>
      <c r="Z55" s="197">
        <v>2.74</v>
      </c>
      <c r="AA55" s="197">
        <v>0.91</v>
      </c>
      <c r="AB55" s="197">
        <v>0</v>
      </c>
      <c r="AC55" s="197">
        <v>14.11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28.93</v>
      </c>
      <c r="AJ55" s="197">
        <v>0</v>
      </c>
      <c r="AK55" s="197">
        <v>1.29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6.59</v>
      </c>
      <c r="L56" s="197">
        <v>57.11</v>
      </c>
      <c r="M56" s="197">
        <v>0</v>
      </c>
      <c r="N56" s="197">
        <v>1.21</v>
      </c>
      <c r="O56" s="197">
        <v>2.0099999999999998</v>
      </c>
      <c r="P56" s="197">
        <v>2.06</v>
      </c>
      <c r="Q56" s="197">
        <v>4.57</v>
      </c>
      <c r="R56" s="197">
        <v>8.83</v>
      </c>
      <c r="S56" s="197">
        <v>5.73</v>
      </c>
      <c r="T56" s="197">
        <v>0</v>
      </c>
      <c r="U56" s="197">
        <v>13.21</v>
      </c>
      <c r="V56" s="197">
        <v>0</v>
      </c>
      <c r="W56" s="197">
        <v>0</v>
      </c>
      <c r="X56" s="197">
        <v>1.5</v>
      </c>
      <c r="Y56" s="197">
        <v>56.48</v>
      </c>
      <c r="Z56" s="197">
        <v>2.74</v>
      </c>
      <c r="AA56" s="197">
        <v>0.91</v>
      </c>
      <c r="AB56" s="197">
        <v>0</v>
      </c>
      <c r="AC56" s="197">
        <v>14.11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0.32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6.59</v>
      </c>
      <c r="L57" s="197">
        <v>57.11</v>
      </c>
      <c r="M57" s="197">
        <v>0</v>
      </c>
      <c r="N57" s="197">
        <v>1.21</v>
      </c>
      <c r="O57" s="197">
        <v>2.0099999999999998</v>
      </c>
      <c r="P57" s="197">
        <v>2.06</v>
      </c>
      <c r="Q57" s="197">
        <v>4.57</v>
      </c>
      <c r="R57" s="197">
        <v>8.83</v>
      </c>
      <c r="S57" s="197">
        <v>5.73</v>
      </c>
      <c r="T57" s="197">
        <v>0</v>
      </c>
      <c r="U57" s="197">
        <v>13.21</v>
      </c>
      <c r="V57" s="197">
        <v>0</v>
      </c>
      <c r="W57" s="197">
        <v>0</v>
      </c>
      <c r="X57" s="197">
        <v>1.5</v>
      </c>
      <c r="Y57" s="197">
        <v>56.48</v>
      </c>
      <c r="Z57" s="197">
        <v>2.74</v>
      </c>
      <c r="AA57" s="197">
        <v>0.91</v>
      </c>
      <c r="AB57" s="197">
        <v>0</v>
      </c>
      <c r="AC57" s="197">
        <v>14.23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0.16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46.94</v>
      </c>
      <c r="L58" s="197">
        <v>57.11</v>
      </c>
      <c r="M58" s="197">
        <v>0</v>
      </c>
      <c r="N58" s="197">
        <v>1.21</v>
      </c>
      <c r="O58" s="197">
        <v>2.0099999999999998</v>
      </c>
      <c r="P58" s="197">
        <v>2.06</v>
      </c>
      <c r="Q58" s="197">
        <v>4.57</v>
      </c>
      <c r="R58" s="197">
        <v>8.83</v>
      </c>
      <c r="S58" s="197">
        <v>5.73</v>
      </c>
      <c r="T58" s="197">
        <v>0</v>
      </c>
      <c r="U58" s="197">
        <v>13.21</v>
      </c>
      <c r="V58" s="197">
        <v>0</v>
      </c>
      <c r="W58" s="197">
        <v>0</v>
      </c>
      <c r="X58" s="197">
        <v>1.5</v>
      </c>
      <c r="Y58" s="197">
        <v>56.48</v>
      </c>
      <c r="Z58" s="197">
        <v>2.74</v>
      </c>
      <c r="AA58" s="197">
        <v>0.91</v>
      </c>
      <c r="AB58" s="197">
        <v>0</v>
      </c>
      <c r="AC58" s="197">
        <v>14.23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0.16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66.14</v>
      </c>
      <c r="L59" s="197">
        <v>57.11</v>
      </c>
      <c r="M59" s="197">
        <v>0</v>
      </c>
      <c r="N59" s="197">
        <v>1.21</v>
      </c>
      <c r="O59" s="197">
        <v>2.0099999999999998</v>
      </c>
      <c r="P59" s="197">
        <v>2.06</v>
      </c>
      <c r="Q59" s="197">
        <v>4.57</v>
      </c>
      <c r="R59" s="197">
        <v>8.83</v>
      </c>
      <c r="S59" s="197">
        <v>5.73</v>
      </c>
      <c r="T59" s="197">
        <v>0</v>
      </c>
      <c r="U59" s="197">
        <v>13.21</v>
      </c>
      <c r="V59" s="197">
        <v>0</v>
      </c>
      <c r="W59" s="197">
        <v>0</v>
      </c>
      <c r="X59" s="197">
        <v>1.5</v>
      </c>
      <c r="Y59" s="197">
        <v>56.48</v>
      </c>
      <c r="Z59" s="197">
        <v>2.74</v>
      </c>
      <c r="AA59" s="197">
        <v>0.91</v>
      </c>
      <c r="AB59" s="197">
        <v>0</v>
      </c>
      <c r="AC59" s="197">
        <v>15.88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66.14</v>
      </c>
      <c r="L60" s="197">
        <v>57.11</v>
      </c>
      <c r="M60" s="197">
        <v>0</v>
      </c>
      <c r="N60" s="197">
        <v>1.21</v>
      </c>
      <c r="O60" s="197">
        <v>2.0099999999999998</v>
      </c>
      <c r="P60" s="197">
        <v>2.06</v>
      </c>
      <c r="Q60" s="197">
        <v>4.57</v>
      </c>
      <c r="R60" s="197">
        <v>8.83</v>
      </c>
      <c r="S60" s="197">
        <v>5.73</v>
      </c>
      <c r="T60" s="197">
        <v>0</v>
      </c>
      <c r="U60" s="197">
        <v>13.21</v>
      </c>
      <c r="V60" s="197">
        <v>0</v>
      </c>
      <c r="W60" s="197">
        <v>0</v>
      </c>
      <c r="X60" s="197">
        <v>1.5</v>
      </c>
      <c r="Y60" s="197">
        <v>56.48</v>
      </c>
      <c r="Z60" s="197">
        <v>2.74</v>
      </c>
      <c r="AA60" s="197">
        <v>0.91</v>
      </c>
      <c r="AB60" s="197">
        <v>0</v>
      </c>
      <c r="AC60" s="197">
        <v>15.88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66.14</v>
      </c>
      <c r="L61" s="197">
        <v>57.11</v>
      </c>
      <c r="M61" s="197">
        <v>0</v>
      </c>
      <c r="N61" s="197">
        <v>1.21</v>
      </c>
      <c r="O61" s="197">
        <v>2.0099999999999998</v>
      </c>
      <c r="P61" s="197">
        <v>2.06</v>
      </c>
      <c r="Q61" s="197">
        <v>4.57</v>
      </c>
      <c r="R61" s="197">
        <v>8.83</v>
      </c>
      <c r="S61" s="197">
        <v>5.73</v>
      </c>
      <c r="T61" s="197">
        <v>0</v>
      </c>
      <c r="U61" s="197">
        <v>13.21</v>
      </c>
      <c r="V61" s="197">
        <v>0</v>
      </c>
      <c r="W61" s="197">
        <v>0</v>
      </c>
      <c r="X61" s="197">
        <v>1.5</v>
      </c>
      <c r="Y61" s="197">
        <v>56.48</v>
      </c>
      <c r="Z61" s="197">
        <v>2.74</v>
      </c>
      <c r="AA61" s="197">
        <v>0.91</v>
      </c>
      <c r="AB61" s="197">
        <v>0</v>
      </c>
      <c r="AC61" s="197">
        <v>14.23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0.81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66.14</v>
      </c>
      <c r="L62" s="197">
        <v>57.11</v>
      </c>
      <c r="M62" s="197">
        <v>0</v>
      </c>
      <c r="N62" s="197">
        <v>1.21</v>
      </c>
      <c r="O62" s="197">
        <v>2.0099999999999998</v>
      </c>
      <c r="P62" s="197">
        <v>2.06</v>
      </c>
      <c r="Q62" s="197">
        <v>4.57</v>
      </c>
      <c r="R62" s="197">
        <v>8.83</v>
      </c>
      <c r="S62" s="197">
        <v>5.73</v>
      </c>
      <c r="T62" s="197">
        <v>0</v>
      </c>
      <c r="U62" s="197">
        <v>13.21</v>
      </c>
      <c r="V62" s="197">
        <v>0</v>
      </c>
      <c r="W62" s="197">
        <v>0</v>
      </c>
      <c r="X62" s="197">
        <v>1.5</v>
      </c>
      <c r="Y62" s="197">
        <v>56.48</v>
      </c>
      <c r="Z62" s="197">
        <v>2.74</v>
      </c>
      <c r="AA62" s="197">
        <v>0.91</v>
      </c>
      <c r="AB62" s="197">
        <v>0</v>
      </c>
      <c r="AC62" s="197">
        <v>14.23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28.93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6.59</v>
      </c>
      <c r="L63" s="197">
        <v>57.37</v>
      </c>
      <c r="M63" s="197">
        <v>0</v>
      </c>
      <c r="N63" s="197">
        <v>1.21</v>
      </c>
      <c r="O63" s="197">
        <v>2.0099999999999998</v>
      </c>
      <c r="P63" s="197">
        <v>2.06</v>
      </c>
      <c r="Q63" s="197">
        <v>4.57</v>
      </c>
      <c r="R63" s="197">
        <v>8.83</v>
      </c>
      <c r="S63" s="197">
        <v>5.73</v>
      </c>
      <c r="T63" s="197">
        <v>0</v>
      </c>
      <c r="U63" s="197">
        <v>13.21</v>
      </c>
      <c r="V63" s="197">
        <v>0</v>
      </c>
      <c r="W63" s="197">
        <v>0</v>
      </c>
      <c r="X63" s="197">
        <v>1.5</v>
      </c>
      <c r="Y63" s="197">
        <v>56.48</v>
      </c>
      <c r="Z63" s="197">
        <v>2.74</v>
      </c>
      <c r="AA63" s="197">
        <v>0.91</v>
      </c>
      <c r="AB63" s="197">
        <v>0</v>
      </c>
      <c r="AC63" s="197">
        <v>14.23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6.59</v>
      </c>
      <c r="L64" s="197">
        <v>57.37</v>
      </c>
      <c r="M64" s="197">
        <v>0</v>
      </c>
      <c r="N64" s="197">
        <v>1.21</v>
      </c>
      <c r="O64" s="197">
        <v>2.0099999999999998</v>
      </c>
      <c r="P64" s="197">
        <v>2.06</v>
      </c>
      <c r="Q64" s="197">
        <v>4.57</v>
      </c>
      <c r="R64" s="197">
        <v>8.83</v>
      </c>
      <c r="S64" s="197">
        <v>5.73</v>
      </c>
      <c r="T64" s="197">
        <v>0</v>
      </c>
      <c r="U64" s="197">
        <v>13.21</v>
      </c>
      <c r="V64" s="197">
        <v>0</v>
      </c>
      <c r="W64" s="197">
        <v>0</v>
      </c>
      <c r="X64" s="197">
        <v>1.5</v>
      </c>
      <c r="Y64" s="197">
        <v>56.48</v>
      </c>
      <c r="Z64" s="197">
        <v>2.74</v>
      </c>
      <c r="AA64" s="197">
        <v>0.91</v>
      </c>
      <c r="AB64" s="197">
        <v>0</v>
      </c>
      <c r="AC64" s="197">
        <v>14.23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6.59</v>
      </c>
      <c r="L65" s="197">
        <v>22.34</v>
      </c>
      <c r="M65" s="197">
        <v>0</v>
      </c>
      <c r="N65" s="197">
        <v>1.21</v>
      </c>
      <c r="O65" s="197">
        <v>2.0099999999999998</v>
      </c>
      <c r="P65" s="197">
        <v>2.06</v>
      </c>
      <c r="Q65" s="197">
        <v>0.22</v>
      </c>
      <c r="R65" s="197">
        <v>0.43</v>
      </c>
      <c r="S65" s="197">
        <v>0.27</v>
      </c>
      <c r="T65" s="197">
        <v>0</v>
      </c>
      <c r="U65" s="197">
        <v>13.21</v>
      </c>
      <c r="V65" s="197">
        <v>0</v>
      </c>
      <c r="W65" s="197">
        <v>0</v>
      </c>
      <c r="X65" s="197">
        <v>1.5</v>
      </c>
      <c r="Y65" s="197">
        <v>56.48</v>
      </c>
      <c r="Z65" s="197">
        <v>2.74</v>
      </c>
      <c r="AA65" s="197">
        <v>0.91</v>
      </c>
      <c r="AB65" s="197">
        <v>0</v>
      </c>
      <c r="AC65" s="197">
        <v>14.23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6.59</v>
      </c>
      <c r="L66" s="197">
        <v>22.34</v>
      </c>
      <c r="M66" s="197">
        <v>0</v>
      </c>
      <c r="N66" s="197">
        <v>1.21</v>
      </c>
      <c r="O66" s="197">
        <v>2.0099999999999998</v>
      </c>
      <c r="P66" s="197">
        <v>2.06</v>
      </c>
      <c r="Q66" s="197">
        <v>0.22</v>
      </c>
      <c r="R66" s="197">
        <v>0.43</v>
      </c>
      <c r="S66" s="197">
        <v>0.27</v>
      </c>
      <c r="T66" s="197">
        <v>0</v>
      </c>
      <c r="U66" s="197">
        <v>13.21</v>
      </c>
      <c r="V66" s="197">
        <v>0</v>
      </c>
      <c r="W66" s="197">
        <v>0</v>
      </c>
      <c r="X66" s="197">
        <v>1.5</v>
      </c>
      <c r="Y66" s="197">
        <v>56.48</v>
      </c>
      <c r="Z66" s="197">
        <v>2.74</v>
      </c>
      <c r="AA66" s="197">
        <v>0.91</v>
      </c>
      <c r="AB66" s="197">
        <v>0</v>
      </c>
      <c r="AC66" s="197">
        <v>15.88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28.93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6.59</v>
      </c>
      <c r="L67" s="197">
        <v>22.34</v>
      </c>
      <c r="M67" s="197">
        <v>0</v>
      </c>
      <c r="N67" s="197">
        <v>1.21</v>
      </c>
      <c r="O67" s="197">
        <v>2.0099999999999998</v>
      </c>
      <c r="P67" s="197">
        <v>2.06</v>
      </c>
      <c r="Q67" s="197">
        <v>0.22</v>
      </c>
      <c r="R67" s="197">
        <v>0.43</v>
      </c>
      <c r="S67" s="197">
        <v>0.27</v>
      </c>
      <c r="T67" s="197">
        <v>0</v>
      </c>
      <c r="U67" s="197">
        <v>13.21</v>
      </c>
      <c r="V67" s="197">
        <v>0</v>
      </c>
      <c r="W67" s="197">
        <v>0</v>
      </c>
      <c r="X67" s="197">
        <v>1.5</v>
      </c>
      <c r="Y67" s="197">
        <v>56.48</v>
      </c>
      <c r="Z67" s="197">
        <v>2.74</v>
      </c>
      <c r="AA67" s="197">
        <v>0.91</v>
      </c>
      <c r="AB67" s="197">
        <v>0</v>
      </c>
      <c r="AC67" s="197">
        <v>14.23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6.59</v>
      </c>
      <c r="L68" s="197">
        <v>22.9</v>
      </c>
      <c r="M68" s="197">
        <v>0</v>
      </c>
      <c r="N68" s="197">
        <v>1.21</v>
      </c>
      <c r="O68" s="197">
        <v>2.0099999999999998</v>
      </c>
      <c r="P68" s="197">
        <v>2.06</v>
      </c>
      <c r="Q68" s="197">
        <v>0.22</v>
      </c>
      <c r="R68" s="197">
        <v>0.43</v>
      </c>
      <c r="S68" s="197">
        <v>0.27</v>
      </c>
      <c r="T68" s="197">
        <v>0</v>
      </c>
      <c r="U68" s="197">
        <v>13.21</v>
      </c>
      <c r="V68" s="197">
        <v>0</v>
      </c>
      <c r="W68" s="197">
        <v>0</v>
      </c>
      <c r="X68" s="197">
        <v>1.5</v>
      </c>
      <c r="Y68" s="197">
        <v>56.48</v>
      </c>
      <c r="Z68" s="197">
        <v>2.74</v>
      </c>
      <c r="AA68" s="197">
        <v>0.91</v>
      </c>
      <c r="AB68" s="197">
        <v>0</v>
      </c>
      <c r="AC68" s="197">
        <v>14.23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6.59</v>
      </c>
      <c r="L69" s="197">
        <v>22.9</v>
      </c>
      <c r="M69" s="197">
        <v>0</v>
      </c>
      <c r="N69" s="197">
        <v>1.21</v>
      </c>
      <c r="O69" s="197">
        <v>2.0099999999999998</v>
      </c>
      <c r="P69" s="197">
        <v>2.06</v>
      </c>
      <c r="Q69" s="197">
        <v>0.22</v>
      </c>
      <c r="R69" s="197">
        <v>0.43</v>
      </c>
      <c r="S69" s="197">
        <v>0.27</v>
      </c>
      <c r="T69" s="197">
        <v>0</v>
      </c>
      <c r="U69" s="197">
        <v>13.21</v>
      </c>
      <c r="V69" s="197">
        <v>0</v>
      </c>
      <c r="W69" s="197">
        <v>0</v>
      </c>
      <c r="X69" s="197">
        <v>1.5</v>
      </c>
      <c r="Y69" s="197">
        <v>56.48</v>
      </c>
      <c r="Z69" s="197">
        <v>2.74</v>
      </c>
      <c r="AA69" s="197">
        <v>0.91</v>
      </c>
      <c r="AB69" s="197">
        <v>0</v>
      </c>
      <c r="AC69" s="197">
        <v>6.95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49.92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6.59</v>
      </c>
      <c r="L70" s="197">
        <v>22.9</v>
      </c>
      <c r="M70" s="197">
        <v>0</v>
      </c>
      <c r="N70" s="197">
        <v>1.21</v>
      </c>
      <c r="O70" s="197">
        <v>2.0099999999999998</v>
      </c>
      <c r="P70" s="197">
        <v>2.06</v>
      </c>
      <c r="Q70" s="197">
        <v>0.22</v>
      </c>
      <c r="R70" s="197">
        <v>0.43</v>
      </c>
      <c r="S70" s="197">
        <v>0.27</v>
      </c>
      <c r="T70" s="197">
        <v>0</v>
      </c>
      <c r="U70" s="197">
        <v>13.21</v>
      </c>
      <c r="V70" s="197">
        <v>0</v>
      </c>
      <c r="W70" s="197">
        <v>0</v>
      </c>
      <c r="X70" s="197">
        <v>1.5</v>
      </c>
      <c r="Y70" s="197">
        <v>56.48</v>
      </c>
      <c r="Z70" s="197">
        <v>2.74</v>
      </c>
      <c r="AA70" s="197">
        <v>0.91</v>
      </c>
      <c r="AB70" s="197">
        <v>0</v>
      </c>
      <c r="AC70" s="197">
        <v>6.95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49.92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6.59</v>
      </c>
      <c r="L71" s="197">
        <v>22.9</v>
      </c>
      <c r="M71" s="197">
        <v>0</v>
      </c>
      <c r="N71" s="197">
        <v>1.21</v>
      </c>
      <c r="O71" s="197">
        <v>2.0099999999999998</v>
      </c>
      <c r="P71" s="197">
        <v>2.06</v>
      </c>
      <c r="Q71" s="197">
        <v>0.22</v>
      </c>
      <c r="R71" s="197">
        <v>0.43</v>
      </c>
      <c r="S71" s="197">
        <v>0.27</v>
      </c>
      <c r="T71" s="197">
        <v>0</v>
      </c>
      <c r="U71" s="197">
        <v>13.21</v>
      </c>
      <c r="V71" s="197">
        <v>0</v>
      </c>
      <c r="W71" s="197">
        <v>0</v>
      </c>
      <c r="X71" s="197">
        <v>1.5</v>
      </c>
      <c r="Y71" s="197">
        <v>56.48</v>
      </c>
      <c r="Z71" s="197">
        <v>2.74</v>
      </c>
      <c r="AA71" s="197">
        <v>0.91</v>
      </c>
      <c r="AB71" s="197">
        <v>0</v>
      </c>
      <c r="AC71" s="197">
        <v>11.87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49.92</v>
      </c>
      <c r="AL71" s="197">
        <v>10.92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6.59</v>
      </c>
      <c r="L72" s="197">
        <v>22.9</v>
      </c>
      <c r="M72" s="197">
        <v>0</v>
      </c>
      <c r="N72" s="197">
        <v>1.21</v>
      </c>
      <c r="O72" s="197">
        <v>2.0099999999999998</v>
      </c>
      <c r="P72" s="197">
        <v>2.06</v>
      </c>
      <c r="Q72" s="197">
        <v>0.22</v>
      </c>
      <c r="R72" s="197">
        <v>0.43</v>
      </c>
      <c r="S72" s="197">
        <v>0.27</v>
      </c>
      <c r="T72" s="197">
        <v>0</v>
      </c>
      <c r="U72" s="197">
        <v>13.21</v>
      </c>
      <c r="V72" s="197">
        <v>0</v>
      </c>
      <c r="W72" s="197">
        <v>0</v>
      </c>
      <c r="X72" s="197">
        <v>1.5</v>
      </c>
      <c r="Y72" s="197">
        <v>56.48</v>
      </c>
      <c r="Z72" s="197">
        <v>2.74</v>
      </c>
      <c r="AA72" s="197">
        <v>0.91</v>
      </c>
      <c r="AB72" s="197">
        <v>0</v>
      </c>
      <c r="AC72" s="197">
        <v>11.87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49.92</v>
      </c>
      <c r="AL72" s="197">
        <v>10.92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6.59</v>
      </c>
      <c r="L73" s="197">
        <v>22.9</v>
      </c>
      <c r="M73" s="197">
        <v>0</v>
      </c>
      <c r="N73" s="197">
        <v>1.21</v>
      </c>
      <c r="O73" s="197">
        <v>2.0099999999999998</v>
      </c>
      <c r="P73" s="197">
        <v>2.06</v>
      </c>
      <c r="Q73" s="197">
        <v>0.22</v>
      </c>
      <c r="R73" s="197">
        <v>0.43</v>
      </c>
      <c r="S73" s="197">
        <v>0.27</v>
      </c>
      <c r="T73" s="197">
        <v>0</v>
      </c>
      <c r="U73" s="197">
        <v>13.21</v>
      </c>
      <c r="V73" s="197">
        <v>0</v>
      </c>
      <c r="W73" s="197">
        <v>0</v>
      </c>
      <c r="X73" s="197">
        <v>1.5</v>
      </c>
      <c r="Y73" s="197">
        <v>56.48</v>
      </c>
      <c r="Z73" s="197">
        <v>2.74</v>
      </c>
      <c r="AA73" s="197">
        <v>0.91</v>
      </c>
      <c r="AB73" s="197">
        <v>0</v>
      </c>
      <c r="AC73" s="197">
        <v>11.87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49.92</v>
      </c>
      <c r="AL73" s="197">
        <v>10.92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6.59</v>
      </c>
      <c r="L74" s="197">
        <v>22.9</v>
      </c>
      <c r="M74" s="197">
        <v>0</v>
      </c>
      <c r="N74" s="197">
        <v>1.21</v>
      </c>
      <c r="O74" s="197">
        <v>2.0099999999999998</v>
      </c>
      <c r="P74" s="197">
        <v>2.06</v>
      </c>
      <c r="Q74" s="197">
        <v>0.22</v>
      </c>
      <c r="R74" s="197">
        <v>0.43</v>
      </c>
      <c r="S74" s="197">
        <v>0.27</v>
      </c>
      <c r="T74" s="197">
        <v>0</v>
      </c>
      <c r="U74" s="197">
        <v>13.21</v>
      </c>
      <c r="V74" s="197">
        <v>0</v>
      </c>
      <c r="W74" s="197">
        <v>0</v>
      </c>
      <c r="X74" s="197">
        <v>1.5</v>
      </c>
      <c r="Y74" s="197">
        <v>56.48</v>
      </c>
      <c r="Z74" s="197">
        <v>2.74</v>
      </c>
      <c r="AA74" s="197">
        <v>0.91</v>
      </c>
      <c r="AB74" s="197">
        <v>0</v>
      </c>
      <c r="AC74" s="197">
        <v>11.87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0</v>
      </c>
      <c r="AL74" s="197">
        <v>10.92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11.23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6.59</v>
      </c>
      <c r="L75" s="197">
        <v>22.9</v>
      </c>
      <c r="M75" s="197">
        <v>0</v>
      </c>
      <c r="N75" s="197">
        <v>1.21</v>
      </c>
      <c r="O75" s="197">
        <v>2.0099999999999998</v>
      </c>
      <c r="P75" s="197">
        <v>2.06</v>
      </c>
      <c r="Q75" s="197">
        <v>0.22</v>
      </c>
      <c r="R75" s="197">
        <v>0.43</v>
      </c>
      <c r="S75" s="197">
        <v>0.27</v>
      </c>
      <c r="T75" s="197">
        <v>0</v>
      </c>
      <c r="U75" s="197">
        <v>13.21</v>
      </c>
      <c r="V75" s="197">
        <v>0</v>
      </c>
      <c r="W75" s="197">
        <v>0</v>
      </c>
      <c r="X75" s="197">
        <v>1.5</v>
      </c>
      <c r="Y75" s="197">
        <v>56.48</v>
      </c>
      <c r="Z75" s="197">
        <v>2.74</v>
      </c>
      <c r="AA75" s="197">
        <v>0.91</v>
      </c>
      <c r="AB75" s="197">
        <v>0</v>
      </c>
      <c r="AC75" s="197">
        <v>11.87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29.57</v>
      </c>
      <c r="AJ75" s="197">
        <v>0</v>
      </c>
      <c r="AK75" s="197">
        <v>0</v>
      </c>
      <c r="AL75" s="197">
        <v>10.92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11.23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6.59</v>
      </c>
      <c r="L76" s="197">
        <v>22.9</v>
      </c>
      <c r="M76" s="197">
        <v>0</v>
      </c>
      <c r="N76" s="197">
        <v>1.21</v>
      </c>
      <c r="O76" s="197">
        <v>2.0099999999999998</v>
      </c>
      <c r="P76" s="197">
        <v>2.06</v>
      </c>
      <c r="Q76" s="197">
        <v>0.22</v>
      </c>
      <c r="R76" s="197">
        <v>0.43</v>
      </c>
      <c r="S76" s="197">
        <v>0.27</v>
      </c>
      <c r="T76" s="197">
        <v>0</v>
      </c>
      <c r="U76" s="197">
        <v>13.21</v>
      </c>
      <c r="V76" s="197">
        <v>0</v>
      </c>
      <c r="W76" s="197">
        <v>0</v>
      </c>
      <c r="X76" s="197">
        <v>1.5</v>
      </c>
      <c r="Y76" s="197">
        <v>56.48</v>
      </c>
      <c r="Z76" s="197">
        <v>2.74</v>
      </c>
      <c r="AA76" s="197">
        <v>0.91</v>
      </c>
      <c r="AB76" s="197">
        <v>0</v>
      </c>
      <c r="AC76" s="197">
        <v>11.87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29.57</v>
      </c>
      <c r="AJ76" s="197">
        <v>0</v>
      </c>
      <c r="AK76" s="197">
        <v>0</v>
      </c>
      <c r="AL76" s="197">
        <v>10.92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11.23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6.59</v>
      </c>
      <c r="L77" s="197">
        <v>22.9</v>
      </c>
      <c r="M77" s="197">
        <v>0</v>
      </c>
      <c r="N77" s="197">
        <v>1.21</v>
      </c>
      <c r="O77" s="197">
        <v>2.0099999999999998</v>
      </c>
      <c r="P77" s="197">
        <v>2.06</v>
      </c>
      <c r="Q77" s="197">
        <v>0.22</v>
      </c>
      <c r="R77" s="197">
        <v>0.43</v>
      </c>
      <c r="S77" s="197">
        <v>0.27</v>
      </c>
      <c r="T77" s="197">
        <v>0</v>
      </c>
      <c r="U77" s="197">
        <v>13.21</v>
      </c>
      <c r="V77" s="197">
        <v>0</v>
      </c>
      <c r="W77" s="197">
        <v>0</v>
      </c>
      <c r="X77" s="197">
        <v>1.5</v>
      </c>
      <c r="Y77" s="197">
        <v>56.48</v>
      </c>
      <c r="Z77" s="197">
        <v>2.74</v>
      </c>
      <c r="AA77" s="197">
        <v>0.91</v>
      </c>
      <c r="AB77" s="197">
        <v>0</v>
      </c>
      <c r="AC77" s="197">
        <v>11.87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29.57</v>
      </c>
      <c r="AJ77" s="197">
        <v>0</v>
      </c>
      <c r="AK77" s="197">
        <v>0.65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11.23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6.59</v>
      </c>
      <c r="L78" s="197">
        <v>22.9</v>
      </c>
      <c r="M78" s="197">
        <v>0</v>
      </c>
      <c r="N78" s="197">
        <v>1.21</v>
      </c>
      <c r="O78" s="197">
        <v>2.0099999999999998</v>
      </c>
      <c r="P78" s="197">
        <v>2.06</v>
      </c>
      <c r="Q78" s="197">
        <v>0.22</v>
      </c>
      <c r="R78" s="197">
        <v>0.43</v>
      </c>
      <c r="S78" s="197">
        <v>0.27</v>
      </c>
      <c r="T78" s="197">
        <v>0</v>
      </c>
      <c r="U78" s="197">
        <v>13.21</v>
      </c>
      <c r="V78" s="197">
        <v>0</v>
      </c>
      <c r="W78" s="197">
        <v>0</v>
      </c>
      <c r="X78" s="197">
        <v>1.5</v>
      </c>
      <c r="Y78" s="197">
        <v>56.48</v>
      </c>
      <c r="Z78" s="197">
        <v>2.74</v>
      </c>
      <c r="AA78" s="197">
        <v>0.91</v>
      </c>
      <c r="AB78" s="197">
        <v>0</v>
      </c>
      <c r="AC78" s="197">
        <v>11.87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29.57</v>
      </c>
      <c r="AJ78" s="197">
        <v>0</v>
      </c>
      <c r="AK78" s="197">
        <v>0.81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6.59</v>
      </c>
      <c r="L79" s="197">
        <v>21.38</v>
      </c>
      <c r="M79" s="197">
        <v>0</v>
      </c>
      <c r="N79" s="197">
        <v>1.21</v>
      </c>
      <c r="O79" s="197">
        <v>2.0099999999999998</v>
      </c>
      <c r="P79" s="197">
        <v>2.06</v>
      </c>
      <c r="Q79" s="197">
        <v>0.22</v>
      </c>
      <c r="R79" s="197">
        <v>0.43</v>
      </c>
      <c r="S79" s="197">
        <v>0.27</v>
      </c>
      <c r="T79" s="197">
        <v>0</v>
      </c>
      <c r="U79" s="197">
        <v>13.21</v>
      </c>
      <c r="V79" s="197">
        <v>0</v>
      </c>
      <c r="W79" s="197">
        <v>0</v>
      </c>
      <c r="X79" s="197">
        <v>1.5</v>
      </c>
      <c r="Y79" s="197">
        <v>56.48</v>
      </c>
      <c r="Z79" s="197">
        <v>2.74</v>
      </c>
      <c r="AA79" s="197">
        <v>0.91</v>
      </c>
      <c r="AB79" s="197">
        <v>0</v>
      </c>
      <c r="AC79" s="197">
        <v>14.11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29.57</v>
      </c>
      <c r="AJ79" s="197">
        <v>0</v>
      </c>
      <c r="AK79" s="197">
        <v>2.2200000000000002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6.59</v>
      </c>
      <c r="L80" s="197">
        <v>21.38</v>
      </c>
      <c r="M80" s="197">
        <v>0</v>
      </c>
      <c r="N80" s="197">
        <v>1.21</v>
      </c>
      <c r="O80" s="197">
        <v>2.0099999999999998</v>
      </c>
      <c r="P80" s="197">
        <v>2.06</v>
      </c>
      <c r="Q80" s="197">
        <v>0.22</v>
      </c>
      <c r="R80" s="197">
        <v>0.43</v>
      </c>
      <c r="S80" s="197">
        <v>0.27</v>
      </c>
      <c r="T80" s="197">
        <v>0</v>
      </c>
      <c r="U80" s="197">
        <v>13.21</v>
      </c>
      <c r="V80" s="197">
        <v>0</v>
      </c>
      <c r="W80" s="197">
        <v>0</v>
      </c>
      <c r="X80" s="197">
        <v>1.5</v>
      </c>
      <c r="Y80" s="197">
        <v>56.48</v>
      </c>
      <c r="Z80" s="197">
        <v>2.74</v>
      </c>
      <c r="AA80" s="197">
        <v>0.91</v>
      </c>
      <c r="AB80" s="197">
        <v>0</v>
      </c>
      <c r="AC80" s="197">
        <v>14.11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29.57</v>
      </c>
      <c r="AJ80" s="197">
        <v>0</v>
      </c>
      <c r="AK80" s="197">
        <v>1.29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6.59</v>
      </c>
      <c r="L81" s="197">
        <v>21.38</v>
      </c>
      <c r="M81" s="197">
        <v>0</v>
      </c>
      <c r="N81" s="197">
        <v>1.21</v>
      </c>
      <c r="O81" s="197">
        <v>2.0099999999999998</v>
      </c>
      <c r="P81" s="197">
        <v>2.06</v>
      </c>
      <c r="Q81" s="197">
        <v>0.22</v>
      </c>
      <c r="R81" s="197">
        <v>0.43</v>
      </c>
      <c r="S81" s="197">
        <v>0.27</v>
      </c>
      <c r="T81" s="197">
        <v>0</v>
      </c>
      <c r="U81" s="197">
        <v>13.21</v>
      </c>
      <c r="V81" s="197">
        <v>0</v>
      </c>
      <c r="W81" s="197">
        <v>0</v>
      </c>
      <c r="X81" s="197">
        <v>1.5</v>
      </c>
      <c r="Y81" s="197">
        <v>56.48</v>
      </c>
      <c r="Z81" s="197">
        <v>2.74</v>
      </c>
      <c r="AA81" s="197">
        <v>0.91</v>
      </c>
      <c r="AB81" s="197">
        <v>0</v>
      </c>
      <c r="AC81" s="197">
        <v>14.11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29.57</v>
      </c>
      <c r="AJ81" s="197">
        <v>0</v>
      </c>
      <c r="AK81" s="197">
        <v>1.45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6.59</v>
      </c>
      <c r="L82" s="197">
        <v>21.38</v>
      </c>
      <c r="M82" s="197">
        <v>0</v>
      </c>
      <c r="N82" s="197">
        <v>1.21</v>
      </c>
      <c r="O82" s="197">
        <v>2.0099999999999998</v>
      </c>
      <c r="P82" s="197">
        <v>2.06</v>
      </c>
      <c r="Q82" s="197">
        <v>0.22</v>
      </c>
      <c r="R82" s="197">
        <v>0.43</v>
      </c>
      <c r="S82" s="197">
        <v>0.27</v>
      </c>
      <c r="T82" s="197">
        <v>0</v>
      </c>
      <c r="U82" s="197">
        <v>13.21</v>
      </c>
      <c r="V82" s="197">
        <v>0</v>
      </c>
      <c r="W82" s="197">
        <v>0</v>
      </c>
      <c r="X82" s="197">
        <v>1.5</v>
      </c>
      <c r="Y82" s="197">
        <v>56.48</v>
      </c>
      <c r="Z82" s="197">
        <v>2.74</v>
      </c>
      <c r="AA82" s="197">
        <v>0.91</v>
      </c>
      <c r="AB82" s="197">
        <v>0</v>
      </c>
      <c r="AC82" s="197">
        <v>14.11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29.57</v>
      </c>
      <c r="AJ82" s="197">
        <v>0</v>
      </c>
      <c r="AK82" s="197">
        <v>1.45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6.59</v>
      </c>
      <c r="L83" s="197">
        <v>21.38</v>
      </c>
      <c r="M83" s="197">
        <v>0</v>
      </c>
      <c r="N83" s="197">
        <v>1.21</v>
      </c>
      <c r="O83" s="197">
        <v>2.0099999999999998</v>
      </c>
      <c r="P83" s="197">
        <v>2.06</v>
      </c>
      <c r="Q83" s="197">
        <v>0.22</v>
      </c>
      <c r="R83" s="197">
        <v>0.43</v>
      </c>
      <c r="S83" s="197">
        <v>0.27</v>
      </c>
      <c r="T83" s="197">
        <v>0</v>
      </c>
      <c r="U83" s="197">
        <v>13.21</v>
      </c>
      <c r="V83" s="197">
        <v>0</v>
      </c>
      <c r="W83" s="197">
        <v>0</v>
      </c>
      <c r="X83" s="197">
        <v>1.5</v>
      </c>
      <c r="Y83" s="197">
        <v>56.48</v>
      </c>
      <c r="Z83" s="197">
        <v>2.74</v>
      </c>
      <c r="AA83" s="197">
        <v>0.91</v>
      </c>
      <c r="AB83" s="197">
        <v>0</v>
      </c>
      <c r="AC83" s="197">
        <v>14.11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29.57</v>
      </c>
      <c r="AJ83" s="197">
        <v>0</v>
      </c>
      <c r="AK83" s="197">
        <v>0</v>
      </c>
      <c r="AL83" s="197">
        <v>10.92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6.59</v>
      </c>
      <c r="L84" s="197">
        <v>21.38</v>
      </c>
      <c r="M84" s="197">
        <v>0</v>
      </c>
      <c r="N84" s="197">
        <v>1.21</v>
      </c>
      <c r="O84" s="197">
        <v>2.0099999999999998</v>
      </c>
      <c r="P84" s="197">
        <v>2.06</v>
      </c>
      <c r="Q84" s="197">
        <v>0.22</v>
      </c>
      <c r="R84" s="197">
        <v>0.43</v>
      </c>
      <c r="S84" s="197">
        <v>0.27</v>
      </c>
      <c r="T84" s="197">
        <v>0</v>
      </c>
      <c r="U84" s="197">
        <v>13.21</v>
      </c>
      <c r="V84" s="197">
        <v>0</v>
      </c>
      <c r="W84" s="197">
        <v>0</v>
      </c>
      <c r="X84" s="197">
        <v>1.5</v>
      </c>
      <c r="Y84" s="197">
        <v>56.48</v>
      </c>
      <c r="Z84" s="197">
        <v>2.74</v>
      </c>
      <c r="AA84" s="197">
        <v>0.91</v>
      </c>
      <c r="AB84" s="197">
        <v>0</v>
      </c>
      <c r="AC84" s="197">
        <v>6.63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29.57</v>
      </c>
      <c r="AJ84" s="197">
        <v>0</v>
      </c>
      <c r="AK84" s="197">
        <v>0</v>
      </c>
      <c r="AL84" s="197">
        <v>10.92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6.59</v>
      </c>
      <c r="L85" s="197">
        <v>21.38</v>
      </c>
      <c r="M85" s="197">
        <v>0</v>
      </c>
      <c r="N85" s="197">
        <v>1.21</v>
      </c>
      <c r="O85" s="197">
        <v>2.0099999999999998</v>
      </c>
      <c r="P85" s="197">
        <v>2.06</v>
      </c>
      <c r="Q85" s="197">
        <v>0.22</v>
      </c>
      <c r="R85" s="197">
        <v>0.43</v>
      </c>
      <c r="S85" s="197">
        <v>0.27</v>
      </c>
      <c r="T85" s="197">
        <v>0</v>
      </c>
      <c r="U85" s="197">
        <v>13.21</v>
      </c>
      <c r="V85" s="197">
        <v>0</v>
      </c>
      <c r="W85" s="197">
        <v>0</v>
      </c>
      <c r="X85" s="197">
        <v>1.5</v>
      </c>
      <c r="Y85" s="197">
        <v>56.48</v>
      </c>
      <c r="Z85" s="197">
        <v>2.74</v>
      </c>
      <c r="AA85" s="197">
        <v>0.91</v>
      </c>
      <c r="AB85" s="197">
        <v>0</v>
      </c>
      <c r="AC85" s="197">
        <v>6.63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29.57</v>
      </c>
      <c r="AJ85" s="197">
        <v>0</v>
      </c>
      <c r="AK85" s="197">
        <v>0</v>
      </c>
      <c r="AL85" s="197">
        <v>10.92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6.59</v>
      </c>
      <c r="L86" s="197">
        <v>21.38</v>
      </c>
      <c r="M86" s="197">
        <v>0</v>
      </c>
      <c r="N86" s="197">
        <v>1.21</v>
      </c>
      <c r="O86" s="197">
        <v>2.0099999999999998</v>
      </c>
      <c r="P86" s="197">
        <v>2.06</v>
      </c>
      <c r="Q86" s="197">
        <v>0.22</v>
      </c>
      <c r="R86" s="197">
        <v>0.43</v>
      </c>
      <c r="S86" s="197">
        <v>0.27</v>
      </c>
      <c r="T86" s="197">
        <v>0</v>
      </c>
      <c r="U86" s="197">
        <v>13.21</v>
      </c>
      <c r="V86" s="197">
        <v>0</v>
      </c>
      <c r="W86" s="197">
        <v>0</v>
      </c>
      <c r="X86" s="197">
        <v>1.5</v>
      </c>
      <c r="Y86" s="197">
        <v>56.48</v>
      </c>
      <c r="Z86" s="197">
        <v>2.74</v>
      </c>
      <c r="AA86" s="197">
        <v>0.91</v>
      </c>
      <c r="AB86" s="197">
        <v>0</v>
      </c>
      <c r="AC86" s="197">
        <v>6.63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29.57</v>
      </c>
      <c r="AJ86" s="197">
        <v>0</v>
      </c>
      <c r="AK86" s="197">
        <v>0</v>
      </c>
      <c r="AL86" s="197">
        <v>10.92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6.59</v>
      </c>
      <c r="L87" s="197">
        <v>21.38</v>
      </c>
      <c r="M87" s="197">
        <v>0</v>
      </c>
      <c r="N87" s="197">
        <v>1.21</v>
      </c>
      <c r="O87" s="197">
        <v>2.0099999999999998</v>
      </c>
      <c r="P87" s="197">
        <v>2.06</v>
      </c>
      <c r="Q87" s="197">
        <v>0.22</v>
      </c>
      <c r="R87" s="197">
        <v>0.43</v>
      </c>
      <c r="S87" s="197">
        <v>0.27</v>
      </c>
      <c r="T87" s="197">
        <v>0</v>
      </c>
      <c r="U87" s="197">
        <v>13.21</v>
      </c>
      <c r="V87" s="197">
        <v>0</v>
      </c>
      <c r="W87" s="197">
        <v>0</v>
      </c>
      <c r="X87" s="197">
        <v>1.5</v>
      </c>
      <c r="Y87" s="197">
        <v>56.48</v>
      </c>
      <c r="Z87" s="197">
        <v>2.74</v>
      </c>
      <c r="AA87" s="197">
        <v>0.91</v>
      </c>
      <c r="AB87" s="197">
        <v>0</v>
      </c>
      <c r="AC87" s="197">
        <v>14.11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29.57</v>
      </c>
      <c r="AJ87" s="197">
        <v>0</v>
      </c>
      <c r="AK87" s="197">
        <v>0</v>
      </c>
      <c r="AL87" s="197">
        <v>10.92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11.34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25.82</v>
      </c>
      <c r="L88" s="197">
        <v>49.22</v>
      </c>
      <c r="M88" s="197">
        <v>0</v>
      </c>
      <c r="N88" s="197">
        <v>1.21</v>
      </c>
      <c r="O88" s="197">
        <v>2.0099999999999998</v>
      </c>
      <c r="P88" s="197">
        <v>2.06</v>
      </c>
      <c r="Q88" s="197">
        <v>3.97</v>
      </c>
      <c r="R88" s="197">
        <v>8.85</v>
      </c>
      <c r="S88" s="197">
        <v>5.74</v>
      </c>
      <c r="T88" s="197">
        <v>0</v>
      </c>
      <c r="U88" s="197">
        <v>13.21</v>
      </c>
      <c r="V88" s="197">
        <v>0</v>
      </c>
      <c r="W88" s="197">
        <v>0</v>
      </c>
      <c r="X88" s="197">
        <v>1.5</v>
      </c>
      <c r="Y88" s="197">
        <v>56.48</v>
      </c>
      <c r="Z88" s="197">
        <v>2.74</v>
      </c>
      <c r="AA88" s="197">
        <v>0.91</v>
      </c>
      <c r="AB88" s="197">
        <v>0</v>
      </c>
      <c r="AC88" s="197">
        <v>14.11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29.57</v>
      </c>
      <c r="AJ88" s="197">
        <v>0</v>
      </c>
      <c r="AK88" s="197">
        <v>0</v>
      </c>
      <c r="AL88" s="197">
        <v>10.92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11.34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30.62</v>
      </c>
      <c r="L89" s="197">
        <v>49.22</v>
      </c>
      <c r="M89" s="197">
        <v>0</v>
      </c>
      <c r="N89" s="197">
        <v>1.21</v>
      </c>
      <c r="O89" s="197">
        <v>2.0099999999999998</v>
      </c>
      <c r="P89" s="197">
        <v>2.06</v>
      </c>
      <c r="Q89" s="197">
        <v>4.58</v>
      </c>
      <c r="R89" s="197">
        <v>8.85</v>
      </c>
      <c r="S89" s="197">
        <v>5.74</v>
      </c>
      <c r="T89" s="197">
        <v>0</v>
      </c>
      <c r="U89" s="197">
        <v>13.21</v>
      </c>
      <c r="V89" s="197">
        <v>0</v>
      </c>
      <c r="W89" s="197">
        <v>0</v>
      </c>
      <c r="X89" s="197">
        <v>1.5</v>
      </c>
      <c r="Y89" s="197">
        <v>56.48</v>
      </c>
      <c r="Z89" s="197">
        <v>2.74</v>
      </c>
      <c r="AA89" s="197">
        <v>0.91</v>
      </c>
      <c r="AB89" s="197">
        <v>0</v>
      </c>
      <c r="AC89" s="197">
        <v>14.11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29.57</v>
      </c>
      <c r="AJ89" s="197">
        <v>0</v>
      </c>
      <c r="AK89" s="197">
        <v>0</v>
      </c>
      <c r="AL89" s="197">
        <v>10.92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11.34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69.02</v>
      </c>
      <c r="L90" s="197">
        <v>49.22</v>
      </c>
      <c r="M90" s="197">
        <v>0</v>
      </c>
      <c r="N90" s="197">
        <v>1.21</v>
      </c>
      <c r="O90" s="197">
        <v>2.0099999999999998</v>
      </c>
      <c r="P90" s="197">
        <v>2.06</v>
      </c>
      <c r="Q90" s="197">
        <v>4.58</v>
      </c>
      <c r="R90" s="197">
        <v>8.85</v>
      </c>
      <c r="S90" s="197">
        <v>5.74</v>
      </c>
      <c r="T90" s="197">
        <v>0</v>
      </c>
      <c r="U90" s="197">
        <v>13.21</v>
      </c>
      <c r="V90" s="197">
        <v>0</v>
      </c>
      <c r="W90" s="197">
        <v>0</v>
      </c>
      <c r="X90" s="197">
        <v>1.5</v>
      </c>
      <c r="Y90" s="197">
        <v>56.48</v>
      </c>
      <c r="Z90" s="197">
        <v>2.74</v>
      </c>
      <c r="AA90" s="197">
        <v>0.91</v>
      </c>
      <c r="AB90" s="197">
        <v>0</v>
      </c>
      <c r="AC90" s="197">
        <v>14.11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29.57</v>
      </c>
      <c r="AJ90" s="197">
        <v>0</v>
      </c>
      <c r="AK90" s="197">
        <v>0</v>
      </c>
      <c r="AL90" s="197">
        <v>10.92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11.34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21.02</v>
      </c>
      <c r="L91" s="197">
        <v>49.22</v>
      </c>
      <c r="M91" s="197">
        <v>0</v>
      </c>
      <c r="N91" s="197">
        <v>1.21</v>
      </c>
      <c r="O91" s="197">
        <v>2.0099999999999998</v>
      </c>
      <c r="P91" s="197">
        <v>2.06</v>
      </c>
      <c r="Q91" s="197">
        <v>4.58</v>
      </c>
      <c r="R91" s="197">
        <v>8.85</v>
      </c>
      <c r="S91" s="197">
        <v>5.74</v>
      </c>
      <c r="T91" s="197">
        <v>0</v>
      </c>
      <c r="U91" s="197">
        <v>13.21</v>
      </c>
      <c r="V91" s="197">
        <v>0</v>
      </c>
      <c r="W91" s="197">
        <v>0</v>
      </c>
      <c r="X91" s="197">
        <v>1.5</v>
      </c>
      <c r="Y91" s="197">
        <v>56.48</v>
      </c>
      <c r="Z91" s="197">
        <v>2.74</v>
      </c>
      <c r="AA91" s="197">
        <v>13.31</v>
      </c>
      <c r="AB91" s="197">
        <v>0</v>
      </c>
      <c r="AC91" s="197">
        <v>14.11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29.57</v>
      </c>
      <c r="AJ91" s="197">
        <v>0</v>
      </c>
      <c r="AK91" s="197">
        <v>0</v>
      </c>
      <c r="AL91" s="197">
        <v>10.92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73.819999999999993</v>
      </c>
      <c r="L92" s="197">
        <v>49.22</v>
      </c>
      <c r="M92" s="197">
        <v>0</v>
      </c>
      <c r="N92" s="197">
        <v>1.21</v>
      </c>
      <c r="O92" s="197">
        <v>2.0099999999999998</v>
      </c>
      <c r="P92" s="197">
        <v>2.06</v>
      </c>
      <c r="Q92" s="197">
        <v>4.58</v>
      </c>
      <c r="R92" s="197">
        <v>8.85</v>
      </c>
      <c r="S92" s="197">
        <v>5.74</v>
      </c>
      <c r="T92" s="197">
        <v>0</v>
      </c>
      <c r="U92" s="197">
        <v>13.21</v>
      </c>
      <c r="V92" s="197">
        <v>0</v>
      </c>
      <c r="W92" s="197">
        <v>0</v>
      </c>
      <c r="X92" s="197">
        <v>1.5</v>
      </c>
      <c r="Y92" s="197">
        <v>56.48</v>
      </c>
      <c r="Z92" s="197">
        <v>2.74</v>
      </c>
      <c r="AA92" s="197">
        <v>13.31</v>
      </c>
      <c r="AB92" s="197">
        <v>0</v>
      </c>
      <c r="AC92" s="197">
        <v>14.11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29.57</v>
      </c>
      <c r="AJ92" s="197">
        <v>0</v>
      </c>
      <c r="AK92" s="197">
        <v>0</v>
      </c>
      <c r="AL92" s="197">
        <v>10.92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91.29</v>
      </c>
      <c r="L93" s="197">
        <v>49.22</v>
      </c>
      <c r="M93" s="197">
        <v>0</v>
      </c>
      <c r="N93" s="197">
        <v>1.21</v>
      </c>
      <c r="O93" s="197">
        <v>2.0099999999999998</v>
      </c>
      <c r="P93" s="197">
        <v>2.06</v>
      </c>
      <c r="Q93" s="197">
        <v>4.58</v>
      </c>
      <c r="R93" s="197">
        <v>8.85</v>
      </c>
      <c r="S93" s="197">
        <v>5.74</v>
      </c>
      <c r="T93" s="197">
        <v>0</v>
      </c>
      <c r="U93" s="197">
        <v>13.21</v>
      </c>
      <c r="V93" s="197">
        <v>0</v>
      </c>
      <c r="W93" s="197">
        <v>0</v>
      </c>
      <c r="X93" s="197">
        <v>1.5</v>
      </c>
      <c r="Y93" s="197">
        <v>56.48</v>
      </c>
      <c r="Z93" s="197">
        <v>2.74</v>
      </c>
      <c r="AA93" s="197">
        <v>13.31</v>
      </c>
      <c r="AB93" s="197">
        <v>0</v>
      </c>
      <c r="AC93" s="197">
        <v>14.11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29.57</v>
      </c>
      <c r="AJ93" s="197">
        <v>0</v>
      </c>
      <c r="AK93" s="197">
        <v>0</v>
      </c>
      <c r="AL93" s="197">
        <v>10.92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91.28</v>
      </c>
      <c r="L94" s="197">
        <v>49.22</v>
      </c>
      <c r="M94" s="197">
        <v>0</v>
      </c>
      <c r="N94" s="197">
        <v>1.21</v>
      </c>
      <c r="O94" s="197">
        <v>2.0099999999999998</v>
      </c>
      <c r="P94" s="197">
        <v>2.06</v>
      </c>
      <c r="Q94" s="197">
        <v>4.58</v>
      </c>
      <c r="R94" s="197">
        <v>8.85</v>
      </c>
      <c r="S94" s="197">
        <v>5.74</v>
      </c>
      <c r="T94" s="197">
        <v>0</v>
      </c>
      <c r="U94" s="197">
        <v>13.21</v>
      </c>
      <c r="V94" s="197">
        <v>0</v>
      </c>
      <c r="W94" s="197">
        <v>0</v>
      </c>
      <c r="X94" s="197">
        <v>1.5</v>
      </c>
      <c r="Y94" s="197">
        <v>56.48</v>
      </c>
      <c r="Z94" s="197">
        <v>2.74</v>
      </c>
      <c r="AA94" s="197">
        <v>13.31</v>
      </c>
      <c r="AB94" s="197">
        <v>0</v>
      </c>
      <c r="AC94" s="197">
        <v>14.11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29.57</v>
      </c>
      <c r="AJ94" s="197">
        <v>0</v>
      </c>
      <c r="AK94" s="197">
        <v>0</v>
      </c>
      <c r="AL94" s="197">
        <v>10.92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59.42</v>
      </c>
      <c r="L95" s="197">
        <v>49.22</v>
      </c>
      <c r="M95" s="197">
        <v>0</v>
      </c>
      <c r="N95" s="197">
        <v>1.21</v>
      </c>
      <c r="O95" s="197">
        <v>2.0099999999999998</v>
      </c>
      <c r="P95" s="197">
        <v>2.06</v>
      </c>
      <c r="Q95" s="197">
        <v>4.58</v>
      </c>
      <c r="R95" s="197">
        <v>8.85</v>
      </c>
      <c r="S95" s="197">
        <v>5.74</v>
      </c>
      <c r="T95" s="197">
        <v>0</v>
      </c>
      <c r="U95" s="197">
        <v>13.21</v>
      </c>
      <c r="V95" s="197">
        <v>0</v>
      </c>
      <c r="W95" s="197">
        <v>0</v>
      </c>
      <c r="X95" s="197">
        <v>1.5</v>
      </c>
      <c r="Y95" s="197">
        <v>56.48</v>
      </c>
      <c r="Z95" s="197">
        <v>2.74</v>
      </c>
      <c r="AA95" s="197">
        <v>13.31</v>
      </c>
      <c r="AB95" s="197">
        <v>0</v>
      </c>
      <c r="AC95" s="197">
        <v>14.11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91.28</v>
      </c>
      <c r="L96" s="197">
        <v>49.22</v>
      </c>
      <c r="M96" s="197">
        <v>0</v>
      </c>
      <c r="N96" s="197">
        <v>1.21</v>
      </c>
      <c r="O96" s="197">
        <v>2.0099999999999998</v>
      </c>
      <c r="P96" s="197">
        <v>2.06</v>
      </c>
      <c r="Q96" s="197">
        <v>4.58</v>
      </c>
      <c r="R96" s="197">
        <v>8.85</v>
      </c>
      <c r="S96" s="197">
        <v>5.74</v>
      </c>
      <c r="T96" s="197">
        <v>0</v>
      </c>
      <c r="U96" s="197">
        <v>13.21</v>
      </c>
      <c r="V96" s="197">
        <v>0</v>
      </c>
      <c r="W96" s="197">
        <v>0</v>
      </c>
      <c r="X96" s="197">
        <v>1.5</v>
      </c>
      <c r="Y96" s="197">
        <v>56.48</v>
      </c>
      <c r="Z96" s="197">
        <v>2.74</v>
      </c>
      <c r="AA96" s="197">
        <v>13.31</v>
      </c>
      <c r="AB96" s="197">
        <v>0</v>
      </c>
      <c r="AC96" s="197">
        <v>14.11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11.39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91.29</v>
      </c>
      <c r="L97" s="197">
        <v>49.22</v>
      </c>
      <c r="M97" s="197">
        <v>0</v>
      </c>
      <c r="N97" s="197">
        <v>1.21</v>
      </c>
      <c r="O97" s="197">
        <v>2.0099999999999998</v>
      </c>
      <c r="P97" s="197">
        <v>2.06</v>
      </c>
      <c r="Q97" s="197">
        <v>4.58</v>
      </c>
      <c r="R97" s="197">
        <v>8.85</v>
      </c>
      <c r="S97" s="197">
        <v>5.74</v>
      </c>
      <c r="T97" s="197">
        <v>0</v>
      </c>
      <c r="U97" s="197">
        <v>13.21</v>
      </c>
      <c r="V97" s="197">
        <v>0</v>
      </c>
      <c r="W97" s="197">
        <v>0</v>
      </c>
      <c r="X97" s="197">
        <v>1.5</v>
      </c>
      <c r="Y97" s="197">
        <v>56.48</v>
      </c>
      <c r="Z97" s="197">
        <v>2.74</v>
      </c>
      <c r="AA97" s="197">
        <v>13.31</v>
      </c>
      <c r="AB97" s="197">
        <v>0</v>
      </c>
      <c r="AC97" s="197">
        <v>14.11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11.39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91.29</v>
      </c>
      <c r="L98" s="197">
        <v>49.22</v>
      </c>
      <c r="M98" s="197">
        <v>0</v>
      </c>
      <c r="N98" s="197">
        <v>1.21</v>
      </c>
      <c r="O98" s="197">
        <v>2.0099999999999998</v>
      </c>
      <c r="P98" s="197">
        <v>2.06</v>
      </c>
      <c r="Q98" s="197">
        <v>4.58</v>
      </c>
      <c r="R98" s="197">
        <v>8.85</v>
      </c>
      <c r="S98" s="197">
        <v>5.74</v>
      </c>
      <c r="T98" s="197">
        <v>0</v>
      </c>
      <c r="U98" s="197">
        <v>13.21</v>
      </c>
      <c r="V98" s="197">
        <v>0</v>
      </c>
      <c r="W98" s="197">
        <v>0</v>
      </c>
      <c r="X98" s="197">
        <v>1.5</v>
      </c>
      <c r="Y98" s="197">
        <v>56.48</v>
      </c>
      <c r="Z98" s="197">
        <v>2.74</v>
      </c>
      <c r="AA98" s="197">
        <v>13.31</v>
      </c>
      <c r="AB98" s="197">
        <v>0</v>
      </c>
      <c r="AC98" s="197">
        <v>14.11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0.88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0.27062750000000013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0.8440175000000012</v>
      </c>
      <c r="L99">
        <f t="shared" si="0"/>
        <v>0.83921250000000014</v>
      </c>
      <c r="M99">
        <f t="shared" si="0"/>
        <v>0</v>
      </c>
      <c r="N99">
        <f t="shared" si="0"/>
        <v>2.9087499999999943E-2</v>
      </c>
      <c r="O99">
        <f t="shared" si="0"/>
        <v>4.823999999999995E-2</v>
      </c>
      <c r="P99">
        <f t="shared" si="0"/>
        <v>4.8990000000000006E-2</v>
      </c>
      <c r="Q99">
        <f t="shared" si="0"/>
        <v>4.8535000000000016E-2</v>
      </c>
      <c r="R99">
        <f t="shared" si="0"/>
        <v>8.5002500000000147E-2</v>
      </c>
      <c r="S99">
        <f t="shared" si="0"/>
        <v>5.3515000000000063E-2</v>
      </c>
      <c r="T99">
        <f t="shared" si="0"/>
        <v>0</v>
      </c>
      <c r="U99">
        <f t="shared" si="0"/>
        <v>0.31704000000000043</v>
      </c>
      <c r="V99">
        <f t="shared" si="0"/>
        <v>0</v>
      </c>
      <c r="W99">
        <f t="shared" si="0"/>
        <v>0</v>
      </c>
      <c r="X99">
        <f t="shared" si="0"/>
        <v>3.3572499999999998E-2</v>
      </c>
      <c r="Y99">
        <f t="shared" si="0"/>
        <v>1.3555199999999976</v>
      </c>
      <c r="Z99">
        <f t="shared" si="0"/>
        <v>0.10338500000000014</v>
      </c>
      <c r="AA99">
        <f t="shared" si="0"/>
        <v>0.1233200000000004</v>
      </c>
      <c r="AB99">
        <f t="shared" si="0"/>
        <v>0</v>
      </c>
      <c r="AC99">
        <f t="shared" si="0"/>
        <v>0.31980999999999982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8.8749999999999994E-4</v>
      </c>
      <c r="AH99">
        <f t="shared" si="0"/>
        <v>0</v>
      </c>
      <c r="AI99">
        <f t="shared" si="0"/>
        <v>0.70584000000000113</v>
      </c>
      <c r="AJ99">
        <f t="shared" si="0"/>
        <v>0</v>
      </c>
      <c r="AK99">
        <f t="shared" si="0"/>
        <v>7.496750000000002E-2</v>
      </c>
      <c r="AL99">
        <f t="shared" si="0"/>
        <v>4.9139999999999982E-2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-5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-5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-5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-5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-10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-4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-7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-8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-9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-13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-18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-14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-17.77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-20.48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-23.14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-24.01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-29.98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11.15</v>
      </c>
      <c r="AJ32" s="197">
        <v>0</v>
      </c>
      <c r="AK32" s="197">
        <v>-25.74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-28.3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-27.45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-27.99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-27.13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11.15</v>
      </c>
      <c r="AJ37" s="197">
        <v>0</v>
      </c>
      <c r="AK37" s="197">
        <v>-31.39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11.15</v>
      </c>
      <c r="AJ38" s="197">
        <v>0</v>
      </c>
      <c r="AK38" s="197">
        <v>-26.26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-27.13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-27.13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-27.13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-27.13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-30.55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-24.5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11.15</v>
      </c>
      <c r="AJ45" s="197">
        <v>0</v>
      </c>
      <c r="AK45" s="197">
        <v>-24.5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11.15</v>
      </c>
      <c r="AJ46" s="197">
        <v>0</v>
      </c>
      <c r="AK46" s="197">
        <v>-23.61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0.64</v>
      </c>
      <c r="AH47" s="197">
        <v>0</v>
      </c>
      <c r="AI47" s="197">
        <v>11.15</v>
      </c>
      <c r="AJ47" s="197">
        <v>0</v>
      </c>
      <c r="AK47" s="197">
        <v>-23.14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11.15</v>
      </c>
      <c r="AJ48" s="197">
        <v>0</v>
      </c>
      <c r="AK48" s="197">
        <v>-22.26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11.15</v>
      </c>
      <c r="AJ49" s="197">
        <v>0</v>
      </c>
      <c r="AK49" s="197">
        <v>-26.6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11.15</v>
      </c>
      <c r="AJ50" s="197">
        <v>0</v>
      </c>
      <c r="AK50" s="197">
        <v>-20.48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10.91</v>
      </c>
      <c r="AJ51" s="197">
        <v>0</v>
      </c>
      <c r="AK51" s="197">
        <v>-23.14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10.91</v>
      </c>
      <c r="AJ52" s="197">
        <v>0</v>
      </c>
      <c r="AK52" s="197">
        <v>-20.48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10.91</v>
      </c>
      <c r="AJ53" s="197">
        <v>0</v>
      </c>
      <c r="AK53" s="197">
        <v>-19.579999999999998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-19.579999999999998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10.91</v>
      </c>
      <c r="AJ55" s="197">
        <v>0</v>
      </c>
      <c r="AK55" s="197">
        <v>-22.26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-16.850000000000001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-15.93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-15.93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0.64</v>
      </c>
      <c r="AH59" s="197">
        <v>0</v>
      </c>
      <c r="AI59" s="197">
        <v>10.91</v>
      </c>
      <c r="AJ59" s="197">
        <v>0</v>
      </c>
      <c r="AK59" s="197">
        <v>-15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0.64</v>
      </c>
      <c r="AH60" s="197">
        <v>0</v>
      </c>
      <c r="AI60" s="197">
        <v>10.91</v>
      </c>
      <c r="AJ60" s="197">
        <v>0</v>
      </c>
      <c r="AK60" s="197">
        <v>-15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-19.579999999999998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10.91</v>
      </c>
      <c r="AJ62" s="197">
        <v>0</v>
      </c>
      <c r="AK62" s="197">
        <v>-13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-13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-13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-12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0.39</v>
      </c>
      <c r="AH66" s="197">
        <v>0</v>
      </c>
      <c r="AI66" s="197">
        <v>10.91</v>
      </c>
      <c r="AJ66" s="197">
        <v>0</v>
      </c>
      <c r="AK66" s="197">
        <v>-13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-20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-13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5.82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5.82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5.82</v>
      </c>
      <c r="AL71" s="197">
        <v>1.27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5.82</v>
      </c>
      <c r="AL72" s="197">
        <v>1.27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5.82</v>
      </c>
      <c r="AL73" s="197">
        <v>1.27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0</v>
      </c>
      <c r="AL74" s="197">
        <v>1.27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11.15</v>
      </c>
      <c r="AJ75" s="197">
        <v>0</v>
      </c>
      <c r="AK75" s="197">
        <v>0</v>
      </c>
      <c r="AL75" s="197">
        <v>1.27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11.15</v>
      </c>
      <c r="AJ76" s="197">
        <v>0</v>
      </c>
      <c r="AK76" s="197">
        <v>0</v>
      </c>
      <c r="AL76" s="197">
        <v>1.27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11.15</v>
      </c>
      <c r="AJ77" s="197">
        <v>0</v>
      </c>
      <c r="AK77" s="197">
        <v>-23.61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11.15</v>
      </c>
      <c r="AJ78" s="197">
        <v>0</v>
      </c>
      <c r="AK78" s="197">
        <v>-24.5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11.15</v>
      </c>
      <c r="AJ79" s="197">
        <v>0</v>
      </c>
      <c r="AK79" s="197">
        <v>-27.45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11.15</v>
      </c>
      <c r="AJ80" s="197">
        <v>0</v>
      </c>
      <c r="AK80" s="197">
        <v>-22.26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11.15</v>
      </c>
      <c r="AJ81" s="197">
        <v>0</v>
      </c>
      <c r="AK81" s="197">
        <v>-23.14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11.15</v>
      </c>
      <c r="AJ82" s="197">
        <v>0</v>
      </c>
      <c r="AK82" s="197">
        <v>-23.14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11.15</v>
      </c>
      <c r="AJ83" s="197">
        <v>0</v>
      </c>
      <c r="AK83" s="197">
        <v>0</v>
      </c>
      <c r="AL83" s="197">
        <v>1.27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11.15</v>
      </c>
      <c r="AJ84" s="197">
        <v>0</v>
      </c>
      <c r="AK84" s="197">
        <v>0</v>
      </c>
      <c r="AL84" s="197">
        <v>1.27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11.15</v>
      </c>
      <c r="AJ85" s="197">
        <v>0</v>
      </c>
      <c r="AK85" s="197">
        <v>0</v>
      </c>
      <c r="AL85" s="197">
        <v>1.27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11.15</v>
      </c>
      <c r="AJ86" s="197">
        <v>0</v>
      </c>
      <c r="AK86" s="197">
        <v>0</v>
      </c>
      <c r="AL86" s="197">
        <v>1.27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11.15</v>
      </c>
      <c r="AJ87" s="197">
        <v>0</v>
      </c>
      <c r="AK87" s="197">
        <v>0</v>
      </c>
      <c r="AL87" s="197">
        <v>1.27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11.15</v>
      </c>
      <c r="AJ88" s="197">
        <v>0</v>
      </c>
      <c r="AK88" s="197">
        <v>0</v>
      </c>
      <c r="AL88" s="197">
        <v>1.27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11.15</v>
      </c>
      <c r="AJ89" s="197">
        <v>0</v>
      </c>
      <c r="AK89" s="197">
        <v>0</v>
      </c>
      <c r="AL89" s="197">
        <v>1.27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11.15</v>
      </c>
      <c r="AJ90" s="197">
        <v>0</v>
      </c>
      <c r="AK90" s="197">
        <v>0</v>
      </c>
      <c r="AL90" s="197">
        <v>1.27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11.15</v>
      </c>
      <c r="AJ91" s="197">
        <v>0</v>
      </c>
      <c r="AK91" s="197">
        <v>0</v>
      </c>
      <c r="AL91" s="197">
        <v>1.27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11.15</v>
      </c>
      <c r="AJ92" s="197">
        <v>0</v>
      </c>
      <c r="AK92" s="197">
        <v>0</v>
      </c>
      <c r="AL92" s="197">
        <v>1.27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11.15</v>
      </c>
      <c r="AJ93" s="197">
        <v>0</v>
      </c>
      <c r="AK93" s="197">
        <v>0</v>
      </c>
      <c r="AL93" s="197">
        <v>1.27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11.15</v>
      </c>
      <c r="AJ94" s="197">
        <v>0</v>
      </c>
      <c r="AK94" s="197">
        <v>0</v>
      </c>
      <c r="AL94" s="197">
        <v>1.27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-13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-12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-15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-7.76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5.775E-4</v>
      </c>
      <c r="AH99">
        <f t="shared" si="0"/>
        <v>0</v>
      </c>
      <c r="AI99">
        <f t="shared" si="0"/>
        <v>0.26615999999999967</v>
      </c>
      <c r="AJ99">
        <f t="shared" si="0"/>
        <v>0</v>
      </c>
      <c r="AK99">
        <f t="shared" si="0"/>
        <v>-0.29497250000000003</v>
      </c>
      <c r="AL99">
        <f t="shared" si="0"/>
        <v>5.7149999999999987E-3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3.31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3.59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3.85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3.94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4.54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55.75</v>
      </c>
      <c r="AJ32" s="197">
        <v>0</v>
      </c>
      <c r="AK32" s="197">
        <v>4.1100000000000003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4.37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4.29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8.7100000000000009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8.6300000000000008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55.75</v>
      </c>
      <c r="AJ37" s="197">
        <v>0</v>
      </c>
      <c r="AK37" s="197">
        <v>8.99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55.75</v>
      </c>
      <c r="AJ38" s="197">
        <v>0</v>
      </c>
      <c r="AK38" s="197">
        <v>8.56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8.6300000000000008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8.6300000000000008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8.6300000000000008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8.6300000000000008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8.92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8.41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55.75</v>
      </c>
      <c r="AJ45" s="197">
        <v>0</v>
      </c>
      <c r="AK45" s="197">
        <v>8.41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55.75</v>
      </c>
      <c r="AJ46" s="197">
        <v>0</v>
      </c>
      <c r="AK46" s="197">
        <v>8.34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2.46</v>
      </c>
      <c r="AD47" s="197">
        <v>0</v>
      </c>
      <c r="AE47" s="197">
        <v>0</v>
      </c>
      <c r="AF47" s="197">
        <v>0</v>
      </c>
      <c r="AG47" s="197">
        <v>3.18</v>
      </c>
      <c r="AH47" s="197">
        <v>0</v>
      </c>
      <c r="AI47" s="197">
        <v>55.75</v>
      </c>
      <c r="AJ47" s="197">
        <v>0</v>
      </c>
      <c r="AK47" s="197">
        <v>3.85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55.75</v>
      </c>
      <c r="AJ48" s="197">
        <v>0</v>
      </c>
      <c r="AK48" s="197">
        <v>3.76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55.75</v>
      </c>
      <c r="AJ49" s="197">
        <v>0</v>
      </c>
      <c r="AK49" s="197">
        <v>4.2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55.75</v>
      </c>
      <c r="AJ50" s="197">
        <v>0</v>
      </c>
      <c r="AK50" s="197">
        <v>3.59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54.54</v>
      </c>
      <c r="AJ51" s="197">
        <v>0</v>
      </c>
      <c r="AK51" s="197">
        <v>3.85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54.54</v>
      </c>
      <c r="AJ52" s="197">
        <v>0</v>
      </c>
      <c r="AK52" s="197">
        <v>3.59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54.54</v>
      </c>
      <c r="AJ53" s="197">
        <v>0</v>
      </c>
      <c r="AK53" s="197">
        <v>3.5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2.5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3.5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54.54</v>
      </c>
      <c r="AJ55" s="197">
        <v>0</v>
      </c>
      <c r="AK55" s="197">
        <v>3.76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3.22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2.13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3.13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2.13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3.13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2.82</v>
      </c>
      <c r="AD59" s="197">
        <v>0</v>
      </c>
      <c r="AE59" s="197">
        <v>0</v>
      </c>
      <c r="AF59" s="197">
        <v>0</v>
      </c>
      <c r="AG59" s="197">
        <v>3.18</v>
      </c>
      <c r="AH59" s="197">
        <v>0</v>
      </c>
      <c r="AI59" s="197">
        <v>54.54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2.82</v>
      </c>
      <c r="AD60" s="197">
        <v>0</v>
      </c>
      <c r="AE60" s="197">
        <v>0</v>
      </c>
      <c r="AF60" s="197">
        <v>0</v>
      </c>
      <c r="AG60" s="197">
        <v>3.18</v>
      </c>
      <c r="AH60" s="197">
        <v>0</v>
      </c>
      <c r="AI60" s="197">
        <v>54.54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2.13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3.5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2.13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54.54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2.13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2.13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2.13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2.82</v>
      </c>
      <c r="AD66" s="197">
        <v>0</v>
      </c>
      <c r="AE66" s="197">
        <v>0</v>
      </c>
      <c r="AF66" s="197">
        <v>0</v>
      </c>
      <c r="AG66" s="197">
        <v>1.97</v>
      </c>
      <c r="AH66" s="197">
        <v>0</v>
      </c>
      <c r="AI66" s="197">
        <v>54.54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2.13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2.13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2.58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31.04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2.58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31.04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2.2799999999999998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31.04</v>
      </c>
      <c r="AL71" s="197">
        <v>6.79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2.2799999999999998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31.04</v>
      </c>
      <c r="AL72" s="197">
        <v>6.79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2.2799999999999998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31.04</v>
      </c>
      <c r="AL73" s="197">
        <v>6.79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2.2799999999999998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0</v>
      </c>
      <c r="AL74" s="197">
        <v>6.79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2.2799999999999998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55.75</v>
      </c>
      <c r="AJ75" s="197">
        <v>0</v>
      </c>
      <c r="AK75" s="197">
        <v>0</v>
      </c>
      <c r="AL75" s="197">
        <v>6.79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2.2799999999999998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55.75</v>
      </c>
      <c r="AJ76" s="197">
        <v>0</v>
      </c>
      <c r="AK76" s="197">
        <v>0</v>
      </c>
      <c r="AL76" s="197">
        <v>6.79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2.2799999999999998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55.75</v>
      </c>
      <c r="AJ77" s="197">
        <v>0</v>
      </c>
      <c r="AK77" s="197">
        <v>8.34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2.2799999999999998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55.75</v>
      </c>
      <c r="AJ78" s="197">
        <v>0</v>
      </c>
      <c r="AK78" s="197">
        <v>8.41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55.75</v>
      </c>
      <c r="AJ79" s="197">
        <v>0</v>
      </c>
      <c r="AK79" s="197">
        <v>4.29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55.75</v>
      </c>
      <c r="AJ80" s="197">
        <v>0</v>
      </c>
      <c r="AK80" s="197">
        <v>3.76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55.75</v>
      </c>
      <c r="AJ81" s="197">
        <v>0</v>
      </c>
      <c r="AK81" s="197">
        <v>3.85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55.75</v>
      </c>
      <c r="AJ82" s="197">
        <v>0</v>
      </c>
      <c r="AK82" s="197">
        <v>3.85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55.75</v>
      </c>
      <c r="AJ83" s="197">
        <v>0</v>
      </c>
      <c r="AK83" s="197">
        <v>0</v>
      </c>
      <c r="AL83" s="197">
        <v>6.79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2.5299999999999998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55.75</v>
      </c>
      <c r="AJ84" s="197">
        <v>0</v>
      </c>
      <c r="AK84" s="197">
        <v>0</v>
      </c>
      <c r="AL84" s="197">
        <v>6.79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2.5299999999999998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55.75</v>
      </c>
      <c r="AJ85" s="197">
        <v>0</v>
      </c>
      <c r="AK85" s="197">
        <v>0</v>
      </c>
      <c r="AL85" s="197">
        <v>6.79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2.5299999999999998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55.75</v>
      </c>
      <c r="AJ86" s="197">
        <v>0</v>
      </c>
      <c r="AK86" s="197">
        <v>0</v>
      </c>
      <c r="AL86" s="197">
        <v>6.79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55.75</v>
      </c>
      <c r="AJ87" s="197">
        <v>0</v>
      </c>
      <c r="AK87" s="197">
        <v>0</v>
      </c>
      <c r="AL87" s="197">
        <v>6.79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55.75</v>
      </c>
      <c r="AJ88" s="197">
        <v>0</v>
      </c>
      <c r="AK88" s="197">
        <v>0</v>
      </c>
      <c r="AL88" s="197">
        <v>6.79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55.75</v>
      </c>
      <c r="AJ89" s="197">
        <v>0</v>
      </c>
      <c r="AK89" s="197">
        <v>0</v>
      </c>
      <c r="AL89" s="197">
        <v>6.79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55.75</v>
      </c>
      <c r="AJ90" s="197">
        <v>0</v>
      </c>
      <c r="AK90" s="197">
        <v>0</v>
      </c>
      <c r="AL90" s="197">
        <v>6.79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55.75</v>
      </c>
      <c r="AJ91" s="197">
        <v>0</v>
      </c>
      <c r="AK91" s="197">
        <v>0</v>
      </c>
      <c r="AL91" s="197">
        <v>6.79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55.75</v>
      </c>
      <c r="AJ92" s="197">
        <v>0</v>
      </c>
      <c r="AK92" s="197">
        <v>0</v>
      </c>
      <c r="AL92" s="197">
        <v>6.79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55.75</v>
      </c>
      <c r="AJ93" s="197">
        <v>0</v>
      </c>
      <c r="AK93" s="197">
        <v>0</v>
      </c>
      <c r="AL93" s="197">
        <v>6.79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55.75</v>
      </c>
      <c r="AJ94" s="197">
        <v>0</v>
      </c>
      <c r="AK94" s="197">
        <v>0</v>
      </c>
      <c r="AL94" s="197">
        <v>6.79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3.53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5.1775000000000029E-2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2.8775000000000003E-3</v>
      </c>
      <c r="AH99">
        <f t="shared" si="0"/>
        <v>0</v>
      </c>
      <c r="AI99">
        <f t="shared" si="0"/>
        <v>1.3307399999999998</v>
      </c>
      <c r="AJ99">
        <f t="shared" si="0"/>
        <v>0</v>
      </c>
      <c r="AK99">
        <f t="shared" si="0"/>
        <v>0.12318500000000007</v>
      </c>
      <c r="AL99">
        <f t="shared" si="0"/>
        <v>3.0555000000000013E-2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4.54</v>
      </c>
      <c r="L3" s="197">
        <v>372.08</v>
      </c>
      <c r="M3" s="197">
        <v>13.83</v>
      </c>
      <c r="N3" s="197">
        <v>1.45</v>
      </c>
      <c r="O3" s="197">
        <v>0</v>
      </c>
      <c r="P3" s="197">
        <v>28.02</v>
      </c>
      <c r="Q3" s="197">
        <v>6.69</v>
      </c>
      <c r="R3" s="197">
        <v>6.65</v>
      </c>
      <c r="S3" s="197">
        <v>4.37</v>
      </c>
      <c r="T3" s="197">
        <v>0</v>
      </c>
      <c r="U3" s="197">
        <v>1.03</v>
      </c>
      <c r="V3" s="197">
        <v>0</v>
      </c>
      <c r="W3" s="197">
        <v>0</v>
      </c>
      <c r="X3" s="197">
        <v>30.86</v>
      </c>
      <c r="Y3" s="197">
        <v>9.15</v>
      </c>
      <c r="Z3" s="197">
        <v>45.39</v>
      </c>
      <c r="AA3" s="197">
        <v>19.989999999999998</v>
      </c>
      <c r="AB3" s="197">
        <v>0</v>
      </c>
      <c r="AC3" s="197">
        <v>9.93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19.600000000000001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4.54</v>
      </c>
      <c r="L4" s="197">
        <v>372.08</v>
      </c>
      <c r="M4" s="197">
        <v>1.1299999999999999</v>
      </c>
      <c r="N4" s="197">
        <v>1.45</v>
      </c>
      <c r="O4" s="197">
        <v>0</v>
      </c>
      <c r="P4" s="197">
        <v>31.75</v>
      </c>
      <c r="Q4" s="197">
        <v>6.69</v>
      </c>
      <c r="R4" s="197">
        <v>6.65</v>
      </c>
      <c r="S4" s="197">
        <v>4.37</v>
      </c>
      <c r="T4" s="197">
        <v>0</v>
      </c>
      <c r="U4" s="197">
        <v>1.03</v>
      </c>
      <c r="V4" s="197">
        <v>0</v>
      </c>
      <c r="W4" s="197">
        <v>0</v>
      </c>
      <c r="X4" s="197">
        <v>30.86</v>
      </c>
      <c r="Y4" s="197">
        <v>9.15</v>
      </c>
      <c r="Z4" s="197">
        <v>45.39</v>
      </c>
      <c r="AA4" s="197">
        <v>19.989999999999998</v>
      </c>
      <c r="AB4" s="197">
        <v>0</v>
      </c>
      <c r="AC4" s="197">
        <v>9.93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19.600000000000001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4.55</v>
      </c>
      <c r="L5" s="197">
        <v>372.08</v>
      </c>
      <c r="M5" s="197">
        <v>1.1299999999999999</v>
      </c>
      <c r="N5" s="197">
        <v>1.45</v>
      </c>
      <c r="O5" s="197">
        <v>0</v>
      </c>
      <c r="P5" s="197">
        <v>1.27</v>
      </c>
      <c r="Q5" s="197">
        <v>6.69</v>
      </c>
      <c r="R5" s="197">
        <v>6.85</v>
      </c>
      <c r="S5" s="197">
        <v>4.37</v>
      </c>
      <c r="T5" s="197">
        <v>0</v>
      </c>
      <c r="U5" s="197">
        <v>1.03</v>
      </c>
      <c r="V5" s="197">
        <v>0</v>
      </c>
      <c r="W5" s="197">
        <v>0</v>
      </c>
      <c r="X5" s="197">
        <v>30.86</v>
      </c>
      <c r="Y5" s="197">
        <v>9.15</v>
      </c>
      <c r="Z5" s="197">
        <v>45.39</v>
      </c>
      <c r="AA5" s="197">
        <v>19.989999999999998</v>
      </c>
      <c r="AB5" s="197">
        <v>0</v>
      </c>
      <c r="AC5" s="197">
        <v>9.93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19.600000000000001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4.55</v>
      </c>
      <c r="L6" s="197">
        <v>372.08</v>
      </c>
      <c r="M6" s="197">
        <v>1.1299999999999999</v>
      </c>
      <c r="N6" s="197">
        <v>1.45</v>
      </c>
      <c r="O6" s="197">
        <v>0</v>
      </c>
      <c r="P6" s="197">
        <v>1.27</v>
      </c>
      <c r="Q6" s="197">
        <v>6.69</v>
      </c>
      <c r="R6" s="197">
        <v>6.85</v>
      </c>
      <c r="S6" s="197">
        <v>4.37</v>
      </c>
      <c r="T6" s="197">
        <v>0</v>
      </c>
      <c r="U6" s="197">
        <v>1.03</v>
      </c>
      <c r="V6" s="197">
        <v>0</v>
      </c>
      <c r="W6" s="197">
        <v>0</v>
      </c>
      <c r="X6" s="197">
        <v>30.86</v>
      </c>
      <c r="Y6" s="197">
        <v>9.15</v>
      </c>
      <c r="Z6" s="197">
        <v>45.39</v>
      </c>
      <c r="AA6" s="197">
        <v>19.989999999999998</v>
      </c>
      <c r="AB6" s="197">
        <v>0</v>
      </c>
      <c r="AC6" s="197">
        <v>9.93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19.600000000000001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4.54</v>
      </c>
      <c r="L7" s="197">
        <v>372.08</v>
      </c>
      <c r="M7" s="197">
        <v>1.1299999999999999</v>
      </c>
      <c r="N7" s="197">
        <v>1.45</v>
      </c>
      <c r="O7" s="197">
        <v>0</v>
      </c>
      <c r="P7" s="197">
        <v>1.27</v>
      </c>
      <c r="Q7" s="197">
        <v>6.69</v>
      </c>
      <c r="R7" s="197">
        <v>6.65</v>
      </c>
      <c r="S7" s="197">
        <v>4.1900000000000004</v>
      </c>
      <c r="T7" s="197">
        <v>0</v>
      </c>
      <c r="U7" s="197">
        <v>1.03</v>
      </c>
      <c r="V7" s="197">
        <v>0</v>
      </c>
      <c r="W7" s="197">
        <v>0</v>
      </c>
      <c r="X7" s="197">
        <v>30.86</v>
      </c>
      <c r="Y7" s="197">
        <v>9.15</v>
      </c>
      <c r="Z7" s="197">
        <v>45.39</v>
      </c>
      <c r="AA7" s="197">
        <v>19.989999999999998</v>
      </c>
      <c r="AB7" s="197">
        <v>0</v>
      </c>
      <c r="AC7" s="197">
        <v>9.93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19.600000000000001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4.54</v>
      </c>
      <c r="L8" s="197">
        <v>372.08</v>
      </c>
      <c r="M8" s="197">
        <v>1.1299999999999999</v>
      </c>
      <c r="N8" s="197">
        <v>1.45</v>
      </c>
      <c r="O8" s="197">
        <v>0</v>
      </c>
      <c r="P8" s="197">
        <v>1.27</v>
      </c>
      <c r="Q8" s="197">
        <v>6.69</v>
      </c>
      <c r="R8" s="197">
        <v>6.65</v>
      </c>
      <c r="S8" s="197">
        <v>4.1900000000000004</v>
      </c>
      <c r="T8" s="197">
        <v>0</v>
      </c>
      <c r="U8" s="197">
        <v>1.03</v>
      </c>
      <c r="V8" s="197">
        <v>0</v>
      </c>
      <c r="W8" s="197">
        <v>0</v>
      </c>
      <c r="X8" s="197">
        <v>30.86</v>
      </c>
      <c r="Y8" s="197">
        <v>9.15</v>
      </c>
      <c r="Z8" s="197">
        <v>45.39</v>
      </c>
      <c r="AA8" s="197">
        <v>19.989999999999998</v>
      </c>
      <c r="AB8" s="197">
        <v>0</v>
      </c>
      <c r="AC8" s="197">
        <v>9.93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19.600000000000001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4.54</v>
      </c>
      <c r="L9" s="197">
        <v>372.08</v>
      </c>
      <c r="M9" s="197">
        <v>1.1299999999999999</v>
      </c>
      <c r="N9" s="197">
        <v>1.45</v>
      </c>
      <c r="O9" s="197">
        <v>0</v>
      </c>
      <c r="P9" s="197">
        <v>1.27</v>
      </c>
      <c r="Q9" s="197">
        <v>6.69</v>
      </c>
      <c r="R9" s="197">
        <v>6.65</v>
      </c>
      <c r="S9" s="197">
        <v>4.1900000000000004</v>
      </c>
      <c r="T9" s="197">
        <v>0</v>
      </c>
      <c r="U9" s="197">
        <v>1.03</v>
      </c>
      <c r="V9" s="197">
        <v>0</v>
      </c>
      <c r="W9" s="197">
        <v>0</v>
      </c>
      <c r="X9" s="197">
        <v>30.86</v>
      </c>
      <c r="Y9" s="197">
        <v>9.15</v>
      </c>
      <c r="Z9" s="197">
        <v>45.39</v>
      </c>
      <c r="AA9" s="197">
        <v>19.989999999999998</v>
      </c>
      <c r="AB9" s="197">
        <v>0</v>
      </c>
      <c r="AC9" s="197">
        <v>9.93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19.600000000000001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4.54</v>
      </c>
      <c r="L10" s="197">
        <v>372.08</v>
      </c>
      <c r="M10" s="197">
        <v>1.1299999999999999</v>
      </c>
      <c r="N10" s="197">
        <v>1.45</v>
      </c>
      <c r="O10" s="197">
        <v>0</v>
      </c>
      <c r="P10" s="197">
        <v>1.27</v>
      </c>
      <c r="Q10" s="197">
        <v>6.69</v>
      </c>
      <c r="R10" s="197">
        <v>6.65</v>
      </c>
      <c r="S10" s="197">
        <v>4.1900000000000004</v>
      </c>
      <c r="T10" s="197">
        <v>0</v>
      </c>
      <c r="U10" s="197">
        <v>1.03</v>
      </c>
      <c r="V10" s="197">
        <v>0</v>
      </c>
      <c r="W10" s="197">
        <v>0</v>
      </c>
      <c r="X10" s="197">
        <v>30.86</v>
      </c>
      <c r="Y10" s="197">
        <v>9.15</v>
      </c>
      <c r="Z10" s="197">
        <v>45.39</v>
      </c>
      <c r="AA10" s="197">
        <v>19.989999999999998</v>
      </c>
      <c r="AB10" s="197">
        <v>0</v>
      </c>
      <c r="AC10" s="197">
        <v>9.93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19.600000000000001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4.54</v>
      </c>
      <c r="L11" s="197">
        <v>372.08</v>
      </c>
      <c r="M11" s="197">
        <v>1.1299999999999999</v>
      </c>
      <c r="N11" s="197">
        <v>1.45</v>
      </c>
      <c r="O11" s="197">
        <v>0</v>
      </c>
      <c r="P11" s="197">
        <v>1.27</v>
      </c>
      <c r="Q11" s="197">
        <v>6.69</v>
      </c>
      <c r="R11" s="197">
        <v>6.65</v>
      </c>
      <c r="S11" s="197">
        <v>4.1900000000000004</v>
      </c>
      <c r="T11" s="197">
        <v>0</v>
      </c>
      <c r="U11" s="197">
        <v>1.03</v>
      </c>
      <c r="V11" s="197">
        <v>0</v>
      </c>
      <c r="W11" s="197">
        <v>0</v>
      </c>
      <c r="X11" s="197">
        <v>30.26</v>
      </c>
      <c r="Y11" s="197">
        <v>9.15</v>
      </c>
      <c r="Z11" s="197">
        <v>45.39</v>
      </c>
      <c r="AA11" s="197">
        <v>19.989999999999998</v>
      </c>
      <c r="AB11" s="197">
        <v>0</v>
      </c>
      <c r="AC11" s="197">
        <v>9.93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19.600000000000001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4.54</v>
      </c>
      <c r="L12" s="197">
        <v>372.08</v>
      </c>
      <c r="M12" s="197">
        <v>1.1299999999999999</v>
      </c>
      <c r="N12" s="197">
        <v>1.45</v>
      </c>
      <c r="O12" s="197">
        <v>0</v>
      </c>
      <c r="P12" s="197">
        <v>1.27</v>
      </c>
      <c r="Q12" s="197">
        <v>6.69</v>
      </c>
      <c r="R12" s="197">
        <v>6.65</v>
      </c>
      <c r="S12" s="197">
        <v>4.1900000000000004</v>
      </c>
      <c r="T12" s="197">
        <v>0</v>
      </c>
      <c r="U12" s="197">
        <v>1.03</v>
      </c>
      <c r="V12" s="197">
        <v>0</v>
      </c>
      <c r="W12" s="197">
        <v>0</v>
      </c>
      <c r="X12" s="197">
        <v>30.26</v>
      </c>
      <c r="Y12" s="197">
        <v>9.15</v>
      </c>
      <c r="Z12" s="197">
        <v>45.44</v>
      </c>
      <c r="AA12" s="197">
        <v>19.989999999999998</v>
      </c>
      <c r="AB12" s="197">
        <v>0</v>
      </c>
      <c r="AC12" s="197">
        <v>9.93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19.600000000000001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4.54</v>
      </c>
      <c r="L13" s="197">
        <v>372.08</v>
      </c>
      <c r="M13" s="197">
        <v>1.1299999999999999</v>
      </c>
      <c r="N13" s="197">
        <v>1.45</v>
      </c>
      <c r="O13" s="197">
        <v>0</v>
      </c>
      <c r="P13" s="197">
        <v>1.27</v>
      </c>
      <c r="Q13" s="197">
        <v>6.69</v>
      </c>
      <c r="R13" s="197">
        <v>6.65</v>
      </c>
      <c r="S13" s="197">
        <v>4.24</v>
      </c>
      <c r="T13" s="197">
        <v>0</v>
      </c>
      <c r="U13" s="197">
        <v>1.03</v>
      </c>
      <c r="V13" s="197">
        <v>0</v>
      </c>
      <c r="W13" s="197">
        <v>0</v>
      </c>
      <c r="X13" s="197">
        <v>30.26</v>
      </c>
      <c r="Y13" s="197">
        <v>9.15</v>
      </c>
      <c r="Z13" s="197">
        <v>45.44</v>
      </c>
      <c r="AA13" s="197">
        <v>19.989999999999998</v>
      </c>
      <c r="AB13" s="197">
        <v>0</v>
      </c>
      <c r="AC13" s="197">
        <v>9.93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19.600000000000001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4.54</v>
      </c>
      <c r="L14" s="197">
        <v>372.08</v>
      </c>
      <c r="M14" s="197">
        <v>1.1299999999999999</v>
      </c>
      <c r="N14" s="197">
        <v>1.45</v>
      </c>
      <c r="O14" s="197">
        <v>0</v>
      </c>
      <c r="P14" s="197">
        <v>1.27</v>
      </c>
      <c r="Q14" s="197">
        <v>6.69</v>
      </c>
      <c r="R14" s="197">
        <v>6.65</v>
      </c>
      <c r="S14" s="197">
        <v>4.24</v>
      </c>
      <c r="T14" s="197">
        <v>0</v>
      </c>
      <c r="U14" s="197">
        <v>1.03</v>
      </c>
      <c r="V14" s="197">
        <v>0</v>
      </c>
      <c r="W14" s="197">
        <v>0</v>
      </c>
      <c r="X14" s="197">
        <v>30.26</v>
      </c>
      <c r="Y14" s="197">
        <v>9.15</v>
      </c>
      <c r="Z14" s="197">
        <v>45.39</v>
      </c>
      <c r="AA14" s="197">
        <v>19.989999999999998</v>
      </c>
      <c r="AB14" s="197">
        <v>0</v>
      </c>
      <c r="AC14" s="197">
        <v>9.93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19.600000000000001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4.54</v>
      </c>
      <c r="L15" s="197">
        <v>372.08</v>
      </c>
      <c r="M15" s="197">
        <v>1.1299999999999999</v>
      </c>
      <c r="N15" s="197">
        <v>1.45</v>
      </c>
      <c r="O15" s="197">
        <v>0</v>
      </c>
      <c r="P15" s="197">
        <v>1.27</v>
      </c>
      <c r="Q15" s="197">
        <v>6.69</v>
      </c>
      <c r="R15" s="197">
        <v>6.46</v>
      </c>
      <c r="S15" s="197">
        <v>4.07</v>
      </c>
      <c r="T15" s="197">
        <v>0</v>
      </c>
      <c r="U15" s="197">
        <v>1.03</v>
      </c>
      <c r="V15" s="197">
        <v>0</v>
      </c>
      <c r="W15" s="197">
        <v>0</v>
      </c>
      <c r="X15" s="197">
        <v>30.26</v>
      </c>
      <c r="Y15" s="197">
        <v>9.15</v>
      </c>
      <c r="Z15" s="197">
        <v>45.45</v>
      </c>
      <c r="AA15" s="197">
        <v>19.989999999999998</v>
      </c>
      <c r="AB15" s="197">
        <v>0</v>
      </c>
      <c r="AC15" s="197">
        <v>9.93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19.600000000000001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4.54</v>
      </c>
      <c r="L16" s="197">
        <v>372.08</v>
      </c>
      <c r="M16" s="197">
        <v>1.1299999999999999</v>
      </c>
      <c r="N16" s="197">
        <v>1.45</v>
      </c>
      <c r="O16" s="197">
        <v>0</v>
      </c>
      <c r="P16" s="197">
        <v>1.27</v>
      </c>
      <c r="Q16" s="197">
        <v>6.69</v>
      </c>
      <c r="R16" s="197">
        <v>6.46</v>
      </c>
      <c r="S16" s="197">
        <v>4.07</v>
      </c>
      <c r="T16" s="197">
        <v>0</v>
      </c>
      <c r="U16" s="197">
        <v>1.03</v>
      </c>
      <c r="V16" s="197">
        <v>0</v>
      </c>
      <c r="W16" s="197">
        <v>0</v>
      </c>
      <c r="X16" s="197">
        <v>30.26</v>
      </c>
      <c r="Y16" s="197">
        <v>9.15</v>
      </c>
      <c r="Z16" s="197">
        <v>45.45</v>
      </c>
      <c r="AA16" s="197">
        <v>19.989999999999998</v>
      </c>
      <c r="AB16" s="197">
        <v>0</v>
      </c>
      <c r="AC16" s="197">
        <v>9.93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19.600000000000001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4.54</v>
      </c>
      <c r="L17" s="197">
        <v>372.08</v>
      </c>
      <c r="M17" s="197">
        <v>1.1299999999999999</v>
      </c>
      <c r="N17" s="197">
        <v>1.45</v>
      </c>
      <c r="O17" s="197">
        <v>0</v>
      </c>
      <c r="P17" s="197">
        <v>1.27</v>
      </c>
      <c r="Q17" s="197">
        <v>6.69</v>
      </c>
      <c r="R17" s="197">
        <v>6.65</v>
      </c>
      <c r="S17" s="197">
        <v>4.24</v>
      </c>
      <c r="T17" s="197">
        <v>0</v>
      </c>
      <c r="U17" s="197">
        <v>1.03</v>
      </c>
      <c r="V17" s="197">
        <v>0</v>
      </c>
      <c r="W17" s="197">
        <v>0</v>
      </c>
      <c r="X17" s="197">
        <v>30.68</v>
      </c>
      <c r="Y17" s="197">
        <v>9.15</v>
      </c>
      <c r="Z17" s="197">
        <v>45.45</v>
      </c>
      <c r="AA17" s="197">
        <v>19.989999999999998</v>
      </c>
      <c r="AB17" s="197">
        <v>0</v>
      </c>
      <c r="AC17" s="197">
        <v>9.93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19.600000000000001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4.54</v>
      </c>
      <c r="L18" s="197">
        <v>372.08</v>
      </c>
      <c r="M18" s="197">
        <v>1.1299999999999999</v>
      </c>
      <c r="N18" s="197">
        <v>1.45</v>
      </c>
      <c r="O18" s="197">
        <v>0</v>
      </c>
      <c r="P18" s="197">
        <v>1.27</v>
      </c>
      <c r="Q18" s="197">
        <v>6.69</v>
      </c>
      <c r="R18" s="197">
        <v>6.65</v>
      </c>
      <c r="S18" s="197">
        <v>4.24</v>
      </c>
      <c r="T18" s="197">
        <v>0</v>
      </c>
      <c r="U18" s="197">
        <v>1.03</v>
      </c>
      <c r="V18" s="197">
        <v>0</v>
      </c>
      <c r="W18" s="197">
        <v>0</v>
      </c>
      <c r="X18" s="197">
        <v>30.68</v>
      </c>
      <c r="Y18" s="197">
        <v>9.15</v>
      </c>
      <c r="Z18" s="197">
        <v>45.45</v>
      </c>
      <c r="AA18" s="197">
        <v>19.989999999999998</v>
      </c>
      <c r="AB18" s="197">
        <v>0</v>
      </c>
      <c r="AC18" s="197">
        <v>9.93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19.600000000000001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4.54</v>
      </c>
      <c r="L19" s="197">
        <v>372.08</v>
      </c>
      <c r="M19" s="197">
        <v>1.1299999999999999</v>
      </c>
      <c r="N19" s="197">
        <v>1.67</v>
      </c>
      <c r="O19" s="197">
        <v>0</v>
      </c>
      <c r="P19" s="197">
        <v>1.27</v>
      </c>
      <c r="Q19" s="197">
        <v>6.69</v>
      </c>
      <c r="R19" s="197">
        <v>6.64</v>
      </c>
      <c r="S19" s="197">
        <v>4.22</v>
      </c>
      <c r="T19" s="197">
        <v>0</v>
      </c>
      <c r="U19" s="197">
        <v>1.03</v>
      </c>
      <c r="V19" s="197">
        <v>0</v>
      </c>
      <c r="W19" s="197">
        <v>0</v>
      </c>
      <c r="X19" s="197">
        <v>30.86</v>
      </c>
      <c r="Y19" s="197">
        <v>9.15</v>
      </c>
      <c r="Z19" s="197">
        <v>45.45</v>
      </c>
      <c r="AA19" s="197">
        <v>19.989999999999998</v>
      </c>
      <c r="AB19" s="197">
        <v>0</v>
      </c>
      <c r="AC19" s="197">
        <v>9.93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19.600000000000001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4.54</v>
      </c>
      <c r="L20" s="197">
        <v>372.08</v>
      </c>
      <c r="M20" s="197">
        <v>1.1299999999999999</v>
      </c>
      <c r="N20" s="197">
        <v>1.45</v>
      </c>
      <c r="O20" s="197">
        <v>0</v>
      </c>
      <c r="P20" s="197">
        <v>1.27</v>
      </c>
      <c r="Q20" s="197">
        <v>6.69</v>
      </c>
      <c r="R20" s="197">
        <v>6.64</v>
      </c>
      <c r="S20" s="197">
        <v>4.22</v>
      </c>
      <c r="T20" s="197">
        <v>0</v>
      </c>
      <c r="U20" s="197">
        <v>1.03</v>
      </c>
      <c r="V20" s="197">
        <v>0</v>
      </c>
      <c r="W20" s="197">
        <v>0</v>
      </c>
      <c r="X20" s="197">
        <v>30.86</v>
      </c>
      <c r="Y20" s="197">
        <v>9.15</v>
      </c>
      <c r="Z20" s="197">
        <v>45.45</v>
      </c>
      <c r="AA20" s="197">
        <v>19.989999999999998</v>
      </c>
      <c r="AB20" s="197">
        <v>0</v>
      </c>
      <c r="AC20" s="197">
        <v>9.93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19.600000000000001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4.54</v>
      </c>
      <c r="L21" s="197">
        <v>372.08</v>
      </c>
      <c r="M21" s="197">
        <v>1.1299999999999999</v>
      </c>
      <c r="N21" s="197">
        <v>1.45</v>
      </c>
      <c r="O21" s="197">
        <v>0</v>
      </c>
      <c r="P21" s="197">
        <v>1.27</v>
      </c>
      <c r="Q21" s="197">
        <v>6.69</v>
      </c>
      <c r="R21" s="197">
        <v>13.01</v>
      </c>
      <c r="S21" s="197">
        <v>4.22</v>
      </c>
      <c r="T21" s="197">
        <v>0</v>
      </c>
      <c r="U21" s="197">
        <v>1.03</v>
      </c>
      <c r="V21" s="197">
        <v>0</v>
      </c>
      <c r="W21" s="197">
        <v>0</v>
      </c>
      <c r="X21" s="197">
        <v>30.86</v>
      </c>
      <c r="Y21" s="197">
        <v>9.15</v>
      </c>
      <c r="Z21" s="197">
        <v>44.62</v>
      </c>
      <c r="AA21" s="197">
        <v>19.989999999999998</v>
      </c>
      <c r="AB21" s="197">
        <v>0</v>
      </c>
      <c r="AC21" s="197">
        <v>9.93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19.600000000000001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4.54</v>
      </c>
      <c r="L22" s="197">
        <v>372.08</v>
      </c>
      <c r="M22" s="197">
        <v>1.1299999999999999</v>
      </c>
      <c r="N22" s="197">
        <v>1.45</v>
      </c>
      <c r="O22" s="197">
        <v>0</v>
      </c>
      <c r="P22" s="197">
        <v>1.27</v>
      </c>
      <c r="Q22" s="197">
        <v>6.69</v>
      </c>
      <c r="R22" s="197">
        <v>13.01</v>
      </c>
      <c r="S22" s="197">
        <v>4.22</v>
      </c>
      <c r="T22" s="197">
        <v>0</v>
      </c>
      <c r="U22" s="197">
        <v>1.03</v>
      </c>
      <c r="V22" s="197">
        <v>0</v>
      </c>
      <c r="W22" s="197">
        <v>0</v>
      </c>
      <c r="X22" s="197">
        <v>30.86</v>
      </c>
      <c r="Y22" s="197">
        <v>9.15</v>
      </c>
      <c r="Z22" s="197">
        <v>44.62</v>
      </c>
      <c r="AA22" s="197">
        <v>19.989999999999998</v>
      </c>
      <c r="AB22" s="197">
        <v>0</v>
      </c>
      <c r="AC22" s="197">
        <v>9.93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4.57</v>
      </c>
      <c r="L23" s="197">
        <v>372.08</v>
      </c>
      <c r="M23" s="197">
        <v>1.1299999999999999</v>
      </c>
      <c r="N23" s="197">
        <v>1.45</v>
      </c>
      <c r="O23" s="197">
        <v>0</v>
      </c>
      <c r="P23" s="197">
        <v>1.27</v>
      </c>
      <c r="Q23" s="197">
        <v>6.69</v>
      </c>
      <c r="R23" s="197">
        <v>13.01</v>
      </c>
      <c r="S23" s="197">
        <v>8.1</v>
      </c>
      <c r="T23" s="197">
        <v>0</v>
      </c>
      <c r="U23" s="197">
        <v>1.03</v>
      </c>
      <c r="V23" s="197">
        <v>0</v>
      </c>
      <c r="W23" s="197">
        <v>0</v>
      </c>
      <c r="X23" s="197">
        <v>30.86</v>
      </c>
      <c r="Y23" s="197">
        <v>9.15</v>
      </c>
      <c r="Z23" s="197">
        <v>44.62</v>
      </c>
      <c r="AA23" s="197">
        <v>19.989999999999998</v>
      </c>
      <c r="AB23" s="197">
        <v>0</v>
      </c>
      <c r="AC23" s="197">
        <v>9.93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4.57</v>
      </c>
      <c r="L24" s="197">
        <v>372.08</v>
      </c>
      <c r="M24" s="197">
        <v>1.1299999999999999</v>
      </c>
      <c r="N24" s="197">
        <v>1.45</v>
      </c>
      <c r="O24" s="197">
        <v>0</v>
      </c>
      <c r="P24" s="197">
        <v>1.27</v>
      </c>
      <c r="Q24" s="197">
        <v>6.69</v>
      </c>
      <c r="R24" s="197">
        <v>13.01</v>
      </c>
      <c r="S24" s="197">
        <v>8.1</v>
      </c>
      <c r="T24" s="197">
        <v>0</v>
      </c>
      <c r="U24" s="197">
        <v>1.03</v>
      </c>
      <c r="V24" s="197">
        <v>0</v>
      </c>
      <c r="W24" s="197">
        <v>0</v>
      </c>
      <c r="X24" s="197">
        <v>30.99</v>
      </c>
      <c r="Y24" s="197">
        <v>9.15</v>
      </c>
      <c r="Z24" s="197">
        <v>44.62</v>
      </c>
      <c r="AA24" s="197">
        <v>19.989999999999998</v>
      </c>
      <c r="AB24" s="197">
        <v>0</v>
      </c>
      <c r="AC24" s="197">
        <v>9.93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8.7799999999999994</v>
      </c>
      <c r="L25" s="197">
        <v>372.08</v>
      </c>
      <c r="M25" s="197">
        <v>1.1299999999999999</v>
      </c>
      <c r="N25" s="197">
        <v>1.45</v>
      </c>
      <c r="O25" s="197">
        <v>0</v>
      </c>
      <c r="P25" s="197">
        <v>1.27</v>
      </c>
      <c r="Q25" s="197">
        <v>6.69</v>
      </c>
      <c r="R25" s="197">
        <v>13.01</v>
      </c>
      <c r="S25" s="197">
        <v>8.1</v>
      </c>
      <c r="T25" s="197">
        <v>0</v>
      </c>
      <c r="U25" s="197">
        <v>1.03</v>
      </c>
      <c r="V25" s="197">
        <v>0</v>
      </c>
      <c r="W25" s="197">
        <v>0</v>
      </c>
      <c r="X25" s="197">
        <v>30.86</v>
      </c>
      <c r="Y25" s="197">
        <v>9.15</v>
      </c>
      <c r="Z25" s="197">
        <v>44.62</v>
      </c>
      <c r="AA25" s="197">
        <v>19.989999999999998</v>
      </c>
      <c r="AB25" s="197">
        <v>0</v>
      </c>
      <c r="AC25" s="197">
        <v>9.93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9.41</v>
      </c>
      <c r="L26" s="197">
        <v>372.08</v>
      </c>
      <c r="M26" s="197">
        <v>1.1299999999999999</v>
      </c>
      <c r="N26" s="197">
        <v>1.45</v>
      </c>
      <c r="O26" s="197">
        <v>0</v>
      </c>
      <c r="P26" s="197">
        <v>1.27</v>
      </c>
      <c r="Q26" s="197">
        <v>6.69</v>
      </c>
      <c r="R26" s="197">
        <v>13.01</v>
      </c>
      <c r="S26" s="197">
        <v>8.1</v>
      </c>
      <c r="T26" s="197">
        <v>0</v>
      </c>
      <c r="U26" s="197">
        <v>1.03</v>
      </c>
      <c r="V26" s="197">
        <v>0</v>
      </c>
      <c r="W26" s="197">
        <v>0</v>
      </c>
      <c r="X26" s="197">
        <v>1.81</v>
      </c>
      <c r="Y26" s="197">
        <v>9.15</v>
      </c>
      <c r="Z26" s="197">
        <v>44.62</v>
      </c>
      <c r="AA26" s="197">
        <v>19.989999999999998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9.41</v>
      </c>
      <c r="L27" s="197">
        <v>391.37</v>
      </c>
      <c r="M27" s="197">
        <v>1.1299999999999999</v>
      </c>
      <c r="N27" s="197">
        <v>1.45</v>
      </c>
      <c r="O27" s="197">
        <v>0</v>
      </c>
      <c r="P27" s="197">
        <v>1.27</v>
      </c>
      <c r="Q27" s="197">
        <v>0.26</v>
      </c>
      <c r="R27" s="197">
        <v>0.52</v>
      </c>
      <c r="S27" s="197">
        <v>0.32</v>
      </c>
      <c r="T27" s="197">
        <v>0</v>
      </c>
      <c r="U27" s="197">
        <v>1.03</v>
      </c>
      <c r="V27" s="197">
        <v>0</v>
      </c>
      <c r="W27" s="197">
        <v>0</v>
      </c>
      <c r="X27" s="197">
        <v>1.81</v>
      </c>
      <c r="Y27" s="197">
        <v>9.15</v>
      </c>
      <c r="Z27" s="197">
        <v>3.31</v>
      </c>
      <c r="AA27" s="197">
        <v>1.1000000000000001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0.68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9.41</v>
      </c>
      <c r="L28" s="197">
        <v>391.37</v>
      </c>
      <c r="M28" s="197">
        <v>1.1299999999999999</v>
      </c>
      <c r="N28" s="197">
        <v>1.45</v>
      </c>
      <c r="O28" s="197">
        <v>0</v>
      </c>
      <c r="P28" s="197">
        <v>1.27</v>
      </c>
      <c r="Q28" s="197">
        <v>0.27</v>
      </c>
      <c r="R28" s="197">
        <v>0.52</v>
      </c>
      <c r="S28" s="197">
        <v>0.32</v>
      </c>
      <c r="T28" s="197">
        <v>0</v>
      </c>
      <c r="U28" s="197">
        <v>1.03</v>
      </c>
      <c r="V28" s="197">
        <v>0</v>
      </c>
      <c r="W28" s="197">
        <v>0</v>
      </c>
      <c r="X28" s="197">
        <v>1.81</v>
      </c>
      <c r="Y28" s="197">
        <v>9.15</v>
      </c>
      <c r="Z28" s="197">
        <v>3.31</v>
      </c>
      <c r="AA28" s="197">
        <v>1.1000000000000001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1.36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0.38</v>
      </c>
      <c r="L29" s="197">
        <v>186.81</v>
      </c>
      <c r="M29" s="197">
        <v>1.1299999999999999</v>
      </c>
      <c r="N29" s="197">
        <v>1.45</v>
      </c>
      <c r="O29" s="197">
        <v>0</v>
      </c>
      <c r="P29" s="197">
        <v>1.27</v>
      </c>
      <c r="Q29" s="197">
        <v>0.27</v>
      </c>
      <c r="R29" s="197">
        <v>0.52</v>
      </c>
      <c r="S29" s="197">
        <v>0.32</v>
      </c>
      <c r="T29" s="197">
        <v>0</v>
      </c>
      <c r="U29" s="197">
        <v>1.03</v>
      </c>
      <c r="V29" s="197">
        <v>0</v>
      </c>
      <c r="W29" s="197">
        <v>0</v>
      </c>
      <c r="X29" s="197">
        <v>1.81</v>
      </c>
      <c r="Y29" s="197">
        <v>9.15</v>
      </c>
      <c r="Z29" s="197">
        <v>3.31</v>
      </c>
      <c r="AA29" s="197">
        <v>1.1000000000000001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2.02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0.38</v>
      </c>
      <c r="L30" s="197">
        <v>166.75</v>
      </c>
      <c r="M30" s="197">
        <v>1.1299999999999999</v>
      </c>
      <c r="N30" s="197">
        <v>1.45</v>
      </c>
      <c r="O30" s="197">
        <v>0</v>
      </c>
      <c r="P30" s="197">
        <v>1.27</v>
      </c>
      <c r="Q30" s="197">
        <v>0.27</v>
      </c>
      <c r="R30" s="197">
        <v>0.52</v>
      </c>
      <c r="S30" s="197">
        <v>0.32</v>
      </c>
      <c r="T30" s="197">
        <v>0</v>
      </c>
      <c r="U30" s="197">
        <v>1.03</v>
      </c>
      <c r="V30" s="197">
        <v>0</v>
      </c>
      <c r="W30" s="197">
        <v>0</v>
      </c>
      <c r="X30" s="197">
        <v>1.81</v>
      </c>
      <c r="Y30" s="197">
        <v>9.15</v>
      </c>
      <c r="Z30" s="197">
        <v>3.31</v>
      </c>
      <c r="AA30" s="197">
        <v>1.1000000000000001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2.2400000000000002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13.69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166.75</v>
      </c>
      <c r="M31" s="197">
        <v>1.1299999999999999</v>
      </c>
      <c r="N31" s="197">
        <v>1.45</v>
      </c>
      <c r="O31" s="197">
        <v>0</v>
      </c>
      <c r="P31" s="197">
        <v>1.27</v>
      </c>
      <c r="Q31" s="197">
        <v>0.27</v>
      </c>
      <c r="R31" s="197">
        <v>0.52</v>
      </c>
      <c r="S31" s="197">
        <v>0.32</v>
      </c>
      <c r="T31" s="197">
        <v>0</v>
      </c>
      <c r="U31" s="197">
        <v>1.03</v>
      </c>
      <c r="V31" s="197">
        <v>0</v>
      </c>
      <c r="W31" s="197">
        <v>0</v>
      </c>
      <c r="X31" s="197">
        <v>1.81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3.72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13.69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146.66999999999999</v>
      </c>
      <c r="M32" s="197">
        <v>1.1299999999999999</v>
      </c>
      <c r="N32" s="197">
        <v>1.45</v>
      </c>
      <c r="O32" s="197">
        <v>0</v>
      </c>
      <c r="P32" s="197">
        <v>1.27</v>
      </c>
      <c r="Q32" s="197">
        <v>0.27</v>
      </c>
      <c r="R32" s="197">
        <v>0.52</v>
      </c>
      <c r="S32" s="197">
        <v>0.32</v>
      </c>
      <c r="T32" s="197">
        <v>0</v>
      </c>
      <c r="U32" s="197">
        <v>1.03</v>
      </c>
      <c r="V32" s="197">
        <v>0</v>
      </c>
      <c r="W32" s="197">
        <v>0</v>
      </c>
      <c r="X32" s="197">
        <v>1.81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35.479999999999997</v>
      </c>
      <c r="AJ32" s="197">
        <v>0</v>
      </c>
      <c r="AK32" s="197">
        <v>2.67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13.69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0.38</v>
      </c>
      <c r="L33" s="197">
        <v>146.66999999999999</v>
      </c>
      <c r="M33" s="197">
        <v>1.1299999999999999</v>
      </c>
      <c r="N33" s="197">
        <v>1.45</v>
      </c>
      <c r="O33" s="197">
        <v>0</v>
      </c>
      <c r="P33" s="197">
        <v>1.27</v>
      </c>
      <c r="Q33" s="197">
        <v>0.27</v>
      </c>
      <c r="R33" s="197">
        <v>0.52</v>
      </c>
      <c r="S33" s="197">
        <v>0.32</v>
      </c>
      <c r="T33" s="197">
        <v>0</v>
      </c>
      <c r="U33" s="197">
        <v>1.03</v>
      </c>
      <c r="V33" s="197">
        <v>0</v>
      </c>
      <c r="W33" s="197">
        <v>0</v>
      </c>
      <c r="X33" s="197">
        <v>1.81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3.31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13.59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126.56</v>
      </c>
      <c r="M34" s="197">
        <v>1.1299999999999999</v>
      </c>
      <c r="N34" s="197">
        <v>1.45</v>
      </c>
      <c r="O34" s="197">
        <v>0</v>
      </c>
      <c r="P34" s="197">
        <v>1.27</v>
      </c>
      <c r="Q34" s="197">
        <v>0.27</v>
      </c>
      <c r="R34" s="197">
        <v>0.52</v>
      </c>
      <c r="S34" s="197">
        <v>0.32</v>
      </c>
      <c r="T34" s="197">
        <v>0</v>
      </c>
      <c r="U34" s="197">
        <v>1.03</v>
      </c>
      <c r="V34" s="197">
        <v>0</v>
      </c>
      <c r="W34" s="197">
        <v>0</v>
      </c>
      <c r="X34" s="197">
        <v>1.81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3.09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13.59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126.83</v>
      </c>
      <c r="M35" s="197">
        <v>1.1299999999999999</v>
      </c>
      <c r="N35" s="197">
        <v>1.45</v>
      </c>
      <c r="O35" s="197">
        <v>0</v>
      </c>
      <c r="P35" s="197">
        <v>1.27</v>
      </c>
      <c r="Q35" s="197">
        <v>0.27</v>
      </c>
      <c r="R35" s="197">
        <v>0.52</v>
      </c>
      <c r="S35" s="197">
        <v>0.32</v>
      </c>
      <c r="T35" s="197">
        <v>0</v>
      </c>
      <c r="U35" s="197">
        <v>1.03</v>
      </c>
      <c r="V35" s="197">
        <v>0</v>
      </c>
      <c r="W35" s="197">
        <v>0</v>
      </c>
      <c r="X35" s="197">
        <v>1.81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2.02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13.59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106.73</v>
      </c>
      <c r="M36" s="197">
        <v>1.1299999999999999</v>
      </c>
      <c r="N36" s="197">
        <v>1.45</v>
      </c>
      <c r="O36" s="197">
        <v>0</v>
      </c>
      <c r="P36" s="197">
        <v>1.27</v>
      </c>
      <c r="Q36" s="197">
        <v>0.27</v>
      </c>
      <c r="R36" s="197">
        <v>0.52</v>
      </c>
      <c r="S36" s="197">
        <v>0.32</v>
      </c>
      <c r="T36" s="197">
        <v>0</v>
      </c>
      <c r="U36" s="197">
        <v>1.03</v>
      </c>
      <c r="V36" s="197">
        <v>0</v>
      </c>
      <c r="W36" s="197">
        <v>0</v>
      </c>
      <c r="X36" s="197">
        <v>1.81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1.8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86.57</v>
      </c>
      <c r="M37" s="197">
        <v>1.1299999999999999</v>
      </c>
      <c r="N37" s="197">
        <v>1.45</v>
      </c>
      <c r="O37" s="197">
        <v>0</v>
      </c>
      <c r="P37" s="197">
        <v>1.27</v>
      </c>
      <c r="Q37" s="197">
        <v>0.27</v>
      </c>
      <c r="R37" s="197">
        <v>0.52</v>
      </c>
      <c r="S37" s="197">
        <v>0.32</v>
      </c>
      <c r="T37" s="197">
        <v>0</v>
      </c>
      <c r="U37" s="197">
        <v>1.03</v>
      </c>
      <c r="V37" s="197">
        <v>0</v>
      </c>
      <c r="W37" s="197">
        <v>0</v>
      </c>
      <c r="X37" s="197">
        <v>1.81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35.479999999999997</v>
      </c>
      <c r="AJ37" s="197">
        <v>0</v>
      </c>
      <c r="AK37" s="197">
        <v>2.88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66.38</v>
      </c>
      <c r="M38" s="197">
        <v>1.1299999999999999</v>
      </c>
      <c r="N38" s="197">
        <v>1.45</v>
      </c>
      <c r="O38" s="197">
        <v>0</v>
      </c>
      <c r="P38" s="197">
        <v>1.27</v>
      </c>
      <c r="Q38" s="197">
        <v>0.27</v>
      </c>
      <c r="R38" s="197">
        <v>0.52</v>
      </c>
      <c r="S38" s="197">
        <v>0.32</v>
      </c>
      <c r="T38" s="197">
        <v>0</v>
      </c>
      <c r="U38" s="197">
        <v>1.03</v>
      </c>
      <c r="V38" s="197">
        <v>0</v>
      </c>
      <c r="W38" s="197">
        <v>0</v>
      </c>
      <c r="X38" s="197">
        <v>1.81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35.479999999999997</v>
      </c>
      <c r="AJ38" s="197">
        <v>0</v>
      </c>
      <c r="AK38" s="197">
        <v>1.58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45.95</v>
      </c>
      <c r="M39" s="197">
        <v>1.1299999999999999</v>
      </c>
      <c r="N39" s="197">
        <v>1.45</v>
      </c>
      <c r="O39" s="197">
        <v>0</v>
      </c>
      <c r="P39" s="197">
        <v>1.27</v>
      </c>
      <c r="Q39" s="197">
        <v>0.27</v>
      </c>
      <c r="R39" s="197">
        <v>0.52</v>
      </c>
      <c r="S39" s="197">
        <v>0.32</v>
      </c>
      <c r="T39" s="197">
        <v>0</v>
      </c>
      <c r="U39" s="197">
        <v>1.03</v>
      </c>
      <c r="V39" s="197">
        <v>0</v>
      </c>
      <c r="W39" s="197">
        <v>0</v>
      </c>
      <c r="X39" s="197">
        <v>1.81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1.8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0.38</v>
      </c>
      <c r="L40" s="197">
        <v>23.09</v>
      </c>
      <c r="M40" s="197">
        <v>1.1299999999999999</v>
      </c>
      <c r="N40" s="197">
        <v>1.45</v>
      </c>
      <c r="O40" s="197">
        <v>0</v>
      </c>
      <c r="P40" s="197">
        <v>1.27</v>
      </c>
      <c r="Q40" s="197">
        <v>0.27</v>
      </c>
      <c r="R40" s="197">
        <v>0.52</v>
      </c>
      <c r="S40" s="197">
        <v>0.32</v>
      </c>
      <c r="T40" s="197">
        <v>0</v>
      </c>
      <c r="U40" s="197">
        <v>1.03</v>
      </c>
      <c r="V40" s="197">
        <v>0</v>
      </c>
      <c r="W40" s="197">
        <v>0</v>
      </c>
      <c r="X40" s="197">
        <v>1.81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1.8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23.09</v>
      </c>
      <c r="M41" s="197">
        <v>1.1299999999999999</v>
      </c>
      <c r="N41" s="197">
        <v>1.45</v>
      </c>
      <c r="O41" s="197">
        <v>0</v>
      </c>
      <c r="P41" s="197">
        <v>1.27</v>
      </c>
      <c r="Q41" s="197">
        <v>0.27</v>
      </c>
      <c r="R41" s="197">
        <v>0.52</v>
      </c>
      <c r="S41" s="197">
        <v>0.32</v>
      </c>
      <c r="T41" s="197">
        <v>0</v>
      </c>
      <c r="U41" s="197">
        <v>1.03</v>
      </c>
      <c r="V41" s="197">
        <v>0</v>
      </c>
      <c r="W41" s="197">
        <v>0</v>
      </c>
      <c r="X41" s="197">
        <v>1.81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1.8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23.09</v>
      </c>
      <c r="M42" s="197">
        <v>1.1299999999999999</v>
      </c>
      <c r="N42" s="197">
        <v>1.45</v>
      </c>
      <c r="O42" s="197">
        <v>0</v>
      </c>
      <c r="P42" s="197">
        <v>1.27</v>
      </c>
      <c r="Q42" s="197">
        <v>0.27</v>
      </c>
      <c r="R42" s="197">
        <v>0.52</v>
      </c>
      <c r="S42" s="197">
        <v>0.32</v>
      </c>
      <c r="T42" s="197">
        <v>0</v>
      </c>
      <c r="U42" s="197">
        <v>1.03</v>
      </c>
      <c r="V42" s="197">
        <v>0</v>
      </c>
      <c r="W42" s="197">
        <v>0</v>
      </c>
      <c r="X42" s="197">
        <v>1.81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1.8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0.38</v>
      </c>
      <c r="L43" s="197">
        <v>23.09</v>
      </c>
      <c r="M43" s="197">
        <v>1.1299999999999999</v>
      </c>
      <c r="N43" s="197">
        <v>1.45</v>
      </c>
      <c r="O43" s="197">
        <v>0</v>
      </c>
      <c r="P43" s="197">
        <v>1.27</v>
      </c>
      <c r="Q43" s="197">
        <v>0.27</v>
      </c>
      <c r="R43" s="197">
        <v>0.52</v>
      </c>
      <c r="S43" s="197">
        <v>0.32</v>
      </c>
      <c r="T43" s="197">
        <v>0</v>
      </c>
      <c r="U43" s="197">
        <v>1.03</v>
      </c>
      <c r="V43" s="197">
        <v>0</v>
      </c>
      <c r="W43" s="197">
        <v>0</v>
      </c>
      <c r="X43" s="197">
        <v>1.81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2.67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0.38</v>
      </c>
      <c r="L44" s="197">
        <v>23.09</v>
      </c>
      <c r="M44" s="197">
        <v>1.1299999999999999</v>
      </c>
      <c r="N44" s="197">
        <v>1.45</v>
      </c>
      <c r="O44" s="197">
        <v>0</v>
      </c>
      <c r="P44" s="197">
        <v>1.27</v>
      </c>
      <c r="Q44" s="197">
        <v>0.27</v>
      </c>
      <c r="R44" s="197">
        <v>0.52</v>
      </c>
      <c r="S44" s="197">
        <v>0.32</v>
      </c>
      <c r="T44" s="197">
        <v>0</v>
      </c>
      <c r="U44" s="197">
        <v>1.03</v>
      </c>
      <c r="V44" s="197">
        <v>0</v>
      </c>
      <c r="W44" s="197">
        <v>0</v>
      </c>
      <c r="X44" s="197">
        <v>1.81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1.1299999999999999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0.38</v>
      </c>
      <c r="L45" s="197">
        <v>23.09</v>
      </c>
      <c r="M45" s="197">
        <v>1.1299999999999999</v>
      </c>
      <c r="N45" s="197">
        <v>1.45</v>
      </c>
      <c r="O45" s="197">
        <v>0</v>
      </c>
      <c r="P45" s="197">
        <v>1.27</v>
      </c>
      <c r="Q45" s="197">
        <v>0.27</v>
      </c>
      <c r="R45" s="197">
        <v>0.52</v>
      </c>
      <c r="S45" s="197">
        <v>0.32</v>
      </c>
      <c r="T45" s="197">
        <v>0</v>
      </c>
      <c r="U45" s="197">
        <v>1.03</v>
      </c>
      <c r="V45" s="197">
        <v>0</v>
      </c>
      <c r="W45" s="197">
        <v>0</v>
      </c>
      <c r="X45" s="197">
        <v>1.81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35.479999999999997</v>
      </c>
      <c r="AJ45" s="197">
        <v>0</v>
      </c>
      <c r="AK45" s="197">
        <v>1.1299999999999999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0.38</v>
      </c>
      <c r="L46" s="197">
        <v>23.09</v>
      </c>
      <c r="M46" s="197">
        <v>1.1299999999999999</v>
      </c>
      <c r="N46" s="197">
        <v>1.45</v>
      </c>
      <c r="O46" s="197">
        <v>0</v>
      </c>
      <c r="P46" s="197">
        <v>1.27</v>
      </c>
      <c r="Q46" s="197">
        <v>0.27</v>
      </c>
      <c r="R46" s="197">
        <v>0.52</v>
      </c>
      <c r="S46" s="197">
        <v>0.32</v>
      </c>
      <c r="T46" s="197">
        <v>0</v>
      </c>
      <c r="U46" s="197">
        <v>1.03</v>
      </c>
      <c r="V46" s="197">
        <v>0</v>
      </c>
      <c r="W46" s="197">
        <v>0</v>
      </c>
      <c r="X46" s="197">
        <v>1.81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35.479999999999997</v>
      </c>
      <c r="AJ46" s="197">
        <v>0</v>
      </c>
      <c r="AK46" s="197">
        <v>0.91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0.38</v>
      </c>
      <c r="L47" s="197">
        <v>156.38</v>
      </c>
      <c r="M47" s="197">
        <v>1.1299999999999999</v>
      </c>
      <c r="N47" s="197">
        <v>1.45</v>
      </c>
      <c r="O47" s="197">
        <v>0</v>
      </c>
      <c r="P47" s="197">
        <v>1.41</v>
      </c>
      <c r="Q47" s="197">
        <v>0.27</v>
      </c>
      <c r="R47" s="197">
        <v>0.52</v>
      </c>
      <c r="S47" s="197">
        <v>0.32</v>
      </c>
      <c r="T47" s="197">
        <v>0</v>
      </c>
      <c r="U47" s="197">
        <v>1.03</v>
      </c>
      <c r="V47" s="197">
        <v>0</v>
      </c>
      <c r="W47" s="197">
        <v>0</v>
      </c>
      <c r="X47" s="197">
        <v>1.81</v>
      </c>
      <c r="Y47" s="197">
        <v>9.15</v>
      </c>
      <c r="Z47" s="197">
        <v>3.31</v>
      </c>
      <c r="AA47" s="197">
        <v>1.1000000000000001</v>
      </c>
      <c r="AB47" s="197">
        <v>0</v>
      </c>
      <c r="AC47" s="197">
        <v>4.5199999999999996</v>
      </c>
      <c r="AD47" s="197">
        <v>0</v>
      </c>
      <c r="AE47" s="197">
        <v>0</v>
      </c>
      <c r="AF47" s="197">
        <v>0</v>
      </c>
      <c r="AG47" s="197">
        <v>-7.36</v>
      </c>
      <c r="AH47" s="197">
        <v>0</v>
      </c>
      <c r="AI47" s="197">
        <v>35.479999999999997</v>
      </c>
      <c r="AJ47" s="197">
        <v>0</v>
      </c>
      <c r="AK47" s="197">
        <v>2.02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0.38</v>
      </c>
      <c r="L48" s="197">
        <v>205.98</v>
      </c>
      <c r="M48" s="197">
        <v>1.1299999999999999</v>
      </c>
      <c r="N48" s="197">
        <v>1.45</v>
      </c>
      <c r="O48" s="197">
        <v>0</v>
      </c>
      <c r="P48" s="197">
        <v>1.41</v>
      </c>
      <c r="Q48" s="197">
        <v>0.27</v>
      </c>
      <c r="R48" s="197">
        <v>0.52</v>
      </c>
      <c r="S48" s="197">
        <v>0.32</v>
      </c>
      <c r="T48" s="197">
        <v>0</v>
      </c>
      <c r="U48" s="197">
        <v>1.03</v>
      </c>
      <c r="V48" s="197">
        <v>0</v>
      </c>
      <c r="W48" s="197">
        <v>0</v>
      </c>
      <c r="X48" s="197">
        <v>1.81</v>
      </c>
      <c r="Y48" s="197">
        <v>9.15</v>
      </c>
      <c r="Z48" s="197">
        <v>3.31</v>
      </c>
      <c r="AA48" s="197">
        <v>1.1000000000000001</v>
      </c>
      <c r="AB48" s="197">
        <v>0</v>
      </c>
      <c r="AC48" s="197">
        <v>9.93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35.479999999999997</v>
      </c>
      <c r="AJ48" s="197">
        <v>0</v>
      </c>
      <c r="AK48" s="197">
        <v>1.8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211.05</v>
      </c>
      <c r="M49" s="197">
        <v>1.1299999999999999</v>
      </c>
      <c r="N49" s="197">
        <v>1.45</v>
      </c>
      <c r="O49" s="197">
        <v>0</v>
      </c>
      <c r="P49" s="197">
        <v>1.41</v>
      </c>
      <c r="Q49" s="197">
        <v>0.27</v>
      </c>
      <c r="R49" s="197">
        <v>0.52</v>
      </c>
      <c r="S49" s="197">
        <v>0.32</v>
      </c>
      <c r="T49" s="197">
        <v>0</v>
      </c>
      <c r="U49" s="197">
        <v>1.03</v>
      </c>
      <c r="V49" s="197">
        <v>0</v>
      </c>
      <c r="W49" s="197">
        <v>0</v>
      </c>
      <c r="X49" s="197">
        <v>1.81</v>
      </c>
      <c r="Y49" s="197">
        <v>9.15</v>
      </c>
      <c r="Z49" s="197">
        <v>3.31</v>
      </c>
      <c r="AA49" s="197">
        <v>1.1000000000000001</v>
      </c>
      <c r="AB49" s="197">
        <v>0</v>
      </c>
      <c r="AC49" s="197">
        <v>9.93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35.479999999999997</v>
      </c>
      <c r="AJ49" s="197">
        <v>0</v>
      </c>
      <c r="AK49" s="197">
        <v>2.88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211.05</v>
      </c>
      <c r="M50" s="197">
        <v>1.1299999999999999</v>
      </c>
      <c r="N50" s="197">
        <v>1.45</v>
      </c>
      <c r="O50" s="197">
        <v>0</v>
      </c>
      <c r="P50" s="197">
        <v>1.41</v>
      </c>
      <c r="Q50" s="197">
        <v>0.27</v>
      </c>
      <c r="R50" s="197">
        <v>0.52</v>
      </c>
      <c r="S50" s="197">
        <v>0.32</v>
      </c>
      <c r="T50" s="197">
        <v>0</v>
      </c>
      <c r="U50" s="197">
        <v>1.03</v>
      </c>
      <c r="V50" s="197">
        <v>0</v>
      </c>
      <c r="W50" s="197">
        <v>0</v>
      </c>
      <c r="X50" s="197">
        <v>1.81</v>
      </c>
      <c r="Y50" s="197">
        <v>9.15</v>
      </c>
      <c r="Z50" s="197">
        <v>3.31</v>
      </c>
      <c r="AA50" s="197">
        <v>1.1000000000000001</v>
      </c>
      <c r="AB50" s="197">
        <v>0</v>
      </c>
      <c r="AC50" s="197">
        <v>9.93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35.479999999999997</v>
      </c>
      <c r="AJ50" s="197">
        <v>0</v>
      </c>
      <c r="AK50" s="197">
        <v>1.36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13.59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0.38</v>
      </c>
      <c r="L51" s="197">
        <v>211.05</v>
      </c>
      <c r="M51" s="197">
        <v>1.1299999999999999</v>
      </c>
      <c r="N51" s="197">
        <v>1.45</v>
      </c>
      <c r="O51" s="197">
        <v>0</v>
      </c>
      <c r="P51" s="197">
        <v>1.27</v>
      </c>
      <c r="Q51" s="197">
        <v>0.27</v>
      </c>
      <c r="R51" s="197">
        <v>0.52</v>
      </c>
      <c r="S51" s="197">
        <v>0.32</v>
      </c>
      <c r="T51" s="197">
        <v>0</v>
      </c>
      <c r="U51" s="197">
        <v>1.03</v>
      </c>
      <c r="V51" s="197">
        <v>0</v>
      </c>
      <c r="W51" s="197">
        <v>0</v>
      </c>
      <c r="X51" s="197">
        <v>1.81</v>
      </c>
      <c r="Y51" s="197">
        <v>9.15</v>
      </c>
      <c r="Z51" s="197">
        <v>3.31</v>
      </c>
      <c r="AA51" s="197">
        <v>1.1000000000000001</v>
      </c>
      <c r="AB51" s="197">
        <v>0</v>
      </c>
      <c r="AC51" s="197">
        <v>9.93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34.700000000000003</v>
      </c>
      <c r="AJ51" s="197">
        <v>0</v>
      </c>
      <c r="AK51" s="197">
        <v>2.02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13.59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0.38</v>
      </c>
      <c r="L52" s="197">
        <v>211.05</v>
      </c>
      <c r="M52" s="197">
        <v>1.1299999999999999</v>
      </c>
      <c r="N52" s="197">
        <v>1.45</v>
      </c>
      <c r="O52" s="197">
        <v>0</v>
      </c>
      <c r="P52" s="197">
        <v>1.27</v>
      </c>
      <c r="Q52" s="197">
        <v>0.27</v>
      </c>
      <c r="R52" s="197">
        <v>0.52</v>
      </c>
      <c r="S52" s="197">
        <v>0.32</v>
      </c>
      <c r="T52" s="197">
        <v>0</v>
      </c>
      <c r="U52" s="197">
        <v>1.03</v>
      </c>
      <c r="V52" s="197">
        <v>0</v>
      </c>
      <c r="W52" s="197">
        <v>0</v>
      </c>
      <c r="X52" s="197">
        <v>1.81</v>
      </c>
      <c r="Y52" s="197">
        <v>9.15</v>
      </c>
      <c r="Z52" s="197">
        <v>3.31</v>
      </c>
      <c r="AA52" s="197">
        <v>1.1000000000000001</v>
      </c>
      <c r="AB52" s="197">
        <v>0</v>
      </c>
      <c r="AC52" s="197">
        <v>9.93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34.700000000000003</v>
      </c>
      <c r="AJ52" s="197">
        <v>0</v>
      </c>
      <c r="AK52" s="197">
        <v>1.36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0.38</v>
      </c>
      <c r="L53" s="197">
        <v>211.05</v>
      </c>
      <c r="M53" s="197">
        <v>1.1299999999999999</v>
      </c>
      <c r="N53" s="197">
        <v>1.45</v>
      </c>
      <c r="O53" s="197">
        <v>0</v>
      </c>
      <c r="P53" s="197">
        <v>1.27</v>
      </c>
      <c r="Q53" s="197">
        <v>0.27</v>
      </c>
      <c r="R53" s="197">
        <v>0.52</v>
      </c>
      <c r="S53" s="197">
        <v>0.32</v>
      </c>
      <c r="T53" s="197">
        <v>0</v>
      </c>
      <c r="U53" s="197">
        <v>1.03</v>
      </c>
      <c r="V53" s="197">
        <v>0</v>
      </c>
      <c r="W53" s="197">
        <v>0</v>
      </c>
      <c r="X53" s="197">
        <v>1.81</v>
      </c>
      <c r="Y53" s="197">
        <v>9.15</v>
      </c>
      <c r="Z53" s="197">
        <v>3.31</v>
      </c>
      <c r="AA53" s="197">
        <v>1.1000000000000001</v>
      </c>
      <c r="AB53" s="197">
        <v>0</v>
      </c>
      <c r="AC53" s="197">
        <v>9.93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34.700000000000003</v>
      </c>
      <c r="AJ53" s="197">
        <v>0</v>
      </c>
      <c r="AK53" s="197">
        <v>1.1299999999999999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0.38</v>
      </c>
      <c r="L54" s="197">
        <v>211.05</v>
      </c>
      <c r="M54" s="197">
        <v>1.1299999999999999</v>
      </c>
      <c r="N54" s="197">
        <v>1.45</v>
      </c>
      <c r="O54" s="197">
        <v>0</v>
      </c>
      <c r="P54" s="197">
        <v>1.27</v>
      </c>
      <c r="Q54" s="197">
        <v>0.27</v>
      </c>
      <c r="R54" s="197">
        <v>0.52</v>
      </c>
      <c r="S54" s="197">
        <v>0.32</v>
      </c>
      <c r="T54" s="197">
        <v>0</v>
      </c>
      <c r="U54" s="197">
        <v>1.03</v>
      </c>
      <c r="V54" s="197">
        <v>0</v>
      </c>
      <c r="W54" s="197">
        <v>0</v>
      </c>
      <c r="X54" s="197">
        <v>1.81</v>
      </c>
      <c r="Y54" s="197">
        <v>9.15</v>
      </c>
      <c r="Z54" s="197">
        <v>3.31</v>
      </c>
      <c r="AA54" s="197">
        <v>1.1000000000000001</v>
      </c>
      <c r="AB54" s="197">
        <v>0</v>
      </c>
      <c r="AC54" s="197">
        <v>12.99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1.1299999999999999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0.38</v>
      </c>
      <c r="L55" s="197">
        <v>211.05</v>
      </c>
      <c r="M55" s="197">
        <v>1.1299999999999999</v>
      </c>
      <c r="N55" s="197">
        <v>1.45</v>
      </c>
      <c r="O55" s="197">
        <v>0</v>
      </c>
      <c r="P55" s="197">
        <v>1.27</v>
      </c>
      <c r="Q55" s="197">
        <v>0.27</v>
      </c>
      <c r="R55" s="197">
        <v>0.52</v>
      </c>
      <c r="S55" s="197">
        <v>0.32</v>
      </c>
      <c r="T55" s="197">
        <v>0</v>
      </c>
      <c r="U55" s="197">
        <v>1.03</v>
      </c>
      <c r="V55" s="197">
        <v>0</v>
      </c>
      <c r="W55" s="197">
        <v>0</v>
      </c>
      <c r="X55" s="197">
        <v>1.81</v>
      </c>
      <c r="Y55" s="197">
        <v>9.15</v>
      </c>
      <c r="Z55" s="197">
        <v>3.31</v>
      </c>
      <c r="AA55" s="197">
        <v>1.1000000000000001</v>
      </c>
      <c r="AB55" s="197">
        <v>0</v>
      </c>
      <c r="AC55" s="197">
        <v>9.93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34.700000000000003</v>
      </c>
      <c r="AJ55" s="197">
        <v>0</v>
      </c>
      <c r="AK55" s="197">
        <v>1.8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0.38</v>
      </c>
      <c r="L56" s="197">
        <v>290.47000000000003</v>
      </c>
      <c r="M56" s="197">
        <v>1.1299999999999999</v>
      </c>
      <c r="N56" s="197">
        <v>1.45</v>
      </c>
      <c r="O56" s="197">
        <v>0</v>
      </c>
      <c r="P56" s="197">
        <v>1.27</v>
      </c>
      <c r="Q56" s="197">
        <v>0.27</v>
      </c>
      <c r="R56" s="197">
        <v>0.52</v>
      </c>
      <c r="S56" s="197">
        <v>0.32</v>
      </c>
      <c r="T56" s="197">
        <v>0</v>
      </c>
      <c r="U56" s="197">
        <v>1.03</v>
      </c>
      <c r="V56" s="197">
        <v>0</v>
      </c>
      <c r="W56" s="197">
        <v>0</v>
      </c>
      <c r="X56" s="197">
        <v>1.81</v>
      </c>
      <c r="Y56" s="197">
        <v>9.15</v>
      </c>
      <c r="Z56" s="197">
        <v>3.31</v>
      </c>
      <c r="AA56" s="197">
        <v>1.1000000000000001</v>
      </c>
      <c r="AB56" s="197">
        <v>0</v>
      </c>
      <c r="AC56" s="197">
        <v>9.93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0.45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0.38</v>
      </c>
      <c r="L57" s="197">
        <v>309.67</v>
      </c>
      <c r="M57" s="197">
        <v>1.1299999999999999</v>
      </c>
      <c r="N57" s="197">
        <v>1.45</v>
      </c>
      <c r="O57" s="197">
        <v>0</v>
      </c>
      <c r="P57" s="197">
        <v>1.27</v>
      </c>
      <c r="Q57" s="197">
        <v>0.27</v>
      </c>
      <c r="R57" s="197">
        <v>0.52</v>
      </c>
      <c r="S57" s="197">
        <v>0.32</v>
      </c>
      <c r="T57" s="197">
        <v>0</v>
      </c>
      <c r="U57" s="197">
        <v>1.03</v>
      </c>
      <c r="V57" s="197">
        <v>0</v>
      </c>
      <c r="W57" s="197">
        <v>0</v>
      </c>
      <c r="X57" s="197">
        <v>1.81</v>
      </c>
      <c r="Y57" s="197">
        <v>9.15</v>
      </c>
      <c r="Z57" s="197">
        <v>3.31</v>
      </c>
      <c r="AA57" s="197">
        <v>1.1000000000000001</v>
      </c>
      <c r="AB57" s="197">
        <v>0</v>
      </c>
      <c r="AC57" s="197">
        <v>10.31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0.22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0.38</v>
      </c>
      <c r="L58" s="197">
        <v>290.47000000000003</v>
      </c>
      <c r="M58" s="197">
        <v>1.1299999999999999</v>
      </c>
      <c r="N58" s="197">
        <v>1.45</v>
      </c>
      <c r="O58" s="197">
        <v>0</v>
      </c>
      <c r="P58" s="197">
        <v>1.27</v>
      </c>
      <c r="Q58" s="197">
        <v>0.27</v>
      </c>
      <c r="R58" s="197">
        <v>0.52</v>
      </c>
      <c r="S58" s="197">
        <v>0.32</v>
      </c>
      <c r="T58" s="197">
        <v>0</v>
      </c>
      <c r="U58" s="197">
        <v>1.03</v>
      </c>
      <c r="V58" s="197">
        <v>0</v>
      </c>
      <c r="W58" s="197">
        <v>0</v>
      </c>
      <c r="X58" s="197">
        <v>1.81</v>
      </c>
      <c r="Y58" s="197">
        <v>9.15</v>
      </c>
      <c r="Z58" s="197">
        <v>3.31</v>
      </c>
      <c r="AA58" s="197">
        <v>1.1000000000000001</v>
      </c>
      <c r="AB58" s="197">
        <v>0</v>
      </c>
      <c r="AC58" s="197">
        <v>10.31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0.22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0.38</v>
      </c>
      <c r="L59" s="197">
        <v>271.27</v>
      </c>
      <c r="M59" s="197">
        <v>1.1299999999999999</v>
      </c>
      <c r="N59" s="197">
        <v>1.45</v>
      </c>
      <c r="O59" s="197">
        <v>0</v>
      </c>
      <c r="P59" s="197">
        <v>1.27</v>
      </c>
      <c r="Q59" s="197">
        <v>0.27</v>
      </c>
      <c r="R59" s="197">
        <v>0.52</v>
      </c>
      <c r="S59" s="197">
        <v>0.32</v>
      </c>
      <c r="T59" s="197">
        <v>0</v>
      </c>
      <c r="U59" s="197">
        <v>1.03</v>
      </c>
      <c r="V59" s="197">
        <v>0</v>
      </c>
      <c r="W59" s="197">
        <v>0</v>
      </c>
      <c r="X59" s="197">
        <v>1.81</v>
      </c>
      <c r="Y59" s="197">
        <v>9.15</v>
      </c>
      <c r="Z59" s="197">
        <v>3.31</v>
      </c>
      <c r="AA59" s="197">
        <v>1.1000000000000001</v>
      </c>
      <c r="AB59" s="197">
        <v>0</v>
      </c>
      <c r="AC59" s="197">
        <v>2.38</v>
      </c>
      <c r="AD59" s="197">
        <v>0</v>
      </c>
      <c r="AE59" s="197">
        <v>0</v>
      </c>
      <c r="AF59" s="197">
        <v>0</v>
      </c>
      <c r="AG59" s="197">
        <v>-3.81</v>
      </c>
      <c r="AH59" s="197">
        <v>0</v>
      </c>
      <c r="AI59" s="197">
        <v>34.700000000000003</v>
      </c>
      <c r="AJ59" s="197">
        <v>0</v>
      </c>
      <c r="AK59" s="197">
        <v>0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0.38</v>
      </c>
      <c r="L60" s="197">
        <v>271.27</v>
      </c>
      <c r="M60" s="197">
        <v>1.1299999999999999</v>
      </c>
      <c r="N60" s="197">
        <v>1.45</v>
      </c>
      <c r="O60" s="197">
        <v>0</v>
      </c>
      <c r="P60" s="197">
        <v>1.27</v>
      </c>
      <c r="Q60" s="197">
        <v>0.27</v>
      </c>
      <c r="R60" s="197">
        <v>0.52</v>
      </c>
      <c r="S60" s="197">
        <v>0.32</v>
      </c>
      <c r="T60" s="197">
        <v>0</v>
      </c>
      <c r="U60" s="197">
        <v>1.03</v>
      </c>
      <c r="V60" s="197">
        <v>0</v>
      </c>
      <c r="W60" s="197">
        <v>0</v>
      </c>
      <c r="X60" s="197">
        <v>1.81</v>
      </c>
      <c r="Y60" s="197">
        <v>9.15</v>
      </c>
      <c r="Z60" s="197">
        <v>3.31</v>
      </c>
      <c r="AA60" s="197">
        <v>1.1000000000000001</v>
      </c>
      <c r="AB60" s="197">
        <v>0</v>
      </c>
      <c r="AC60" s="197">
        <v>2.38</v>
      </c>
      <c r="AD60" s="197">
        <v>0</v>
      </c>
      <c r="AE60" s="197">
        <v>0</v>
      </c>
      <c r="AF60" s="197">
        <v>0</v>
      </c>
      <c r="AG60" s="197">
        <v>-3.81</v>
      </c>
      <c r="AH60" s="197">
        <v>0</v>
      </c>
      <c r="AI60" s="197">
        <v>34.700000000000003</v>
      </c>
      <c r="AJ60" s="197">
        <v>0</v>
      </c>
      <c r="AK60" s="197">
        <v>0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0.38</v>
      </c>
      <c r="L61" s="197">
        <v>271.27</v>
      </c>
      <c r="M61" s="197">
        <v>1.1299999999999999</v>
      </c>
      <c r="N61" s="197">
        <v>1.45</v>
      </c>
      <c r="O61" s="197">
        <v>0</v>
      </c>
      <c r="P61" s="197">
        <v>1.27</v>
      </c>
      <c r="Q61" s="197">
        <v>0.27</v>
      </c>
      <c r="R61" s="197">
        <v>0.52</v>
      </c>
      <c r="S61" s="197">
        <v>0.32</v>
      </c>
      <c r="T61" s="197">
        <v>0</v>
      </c>
      <c r="U61" s="197">
        <v>1.03</v>
      </c>
      <c r="V61" s="197">
        <v>0</v>
      </c>
      <c r="W61" s="197">
        <v>0</v>
      </c>
      <c r="X61" s="197">
        <v>1.81</v>
      </c>
      <c r="Y61" s="197">
        <v>9.15</v>
      </c>
      <c r="Z61" s="197">
        <v>3.31</v>
      </c>
      <c r="AA61" s="197">
        <v>1.1000000000000001</v>
      </c>
      <c r="AB61" s="197">
        <v>0</v>
      </c>
      <c r="AC61" s="197">
        <v>10.31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1.1299999999999999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0.38</v>
      </c>
      <c r="L62" s="197">
        <v>271.27</v>
      </c>
      <c r="M62" s="197">
        <v>1.1299999999999999</v>
      </c>
      <c r="N62" s="197">
        <v>1.45</v>
      </c>
      <c r="O62" s="197">
        <v>0</v>
      </c>
      <c r="P62" s="197">
        <v>1.27</v>
      </c>
      <c r="Q62" s="197">
        <v>0.27</v>
      </c>
      <c r="R62" s="197">
        <v>0.52</v>
      </c>
      <c r="S62" s="197">
        <v>0.32</v>
      </c>
      <c r="T62" s="197">
        <v>0</v>
      </c>
      <c r="U62" s="197">
        <v>1.03</v>
      </c>
      <c r="V62" s="197">
        <v>0</v>
      </c>
      <c r="W62" s="197">
        <v>0</v>
      </c>
      <c r="X62" s="197">
        <v>1.81</v>
      </c>
      <c r="Y62" s="197">
        <v>9.15</v>
      </c>
      <c r="Z62" s="197">
        <v>3.31</v>
      </c>
      <c r="AA62" s="197">
        <v>1.1000000000000001</v>
      </c>
      <c r="AB62" s="197">
        <v>0</v>
      </c>
      <c r="AC62" s="197">
        <v>10.31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34.700000000000003</v>
      </c>
      <c r="AJ62" s="197">
        <v>0</v>
      </c>
      <c r="AK62" s="197">
        <v>0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0.38</v>
      </c>
      <c r="L63" s="197">
        <v>271.27</v>
      </c>
      <c r="M63" s="197">
        <v>1.1299999999999999</v>
      </c>
      <c r="N63" s="197">
        <v>1.45</v>
      </c>
      <c r="O63" s="197">
        <v>0</v>
      </c>
      <c r="P63" s="197">
        <v>1.27</v>
      </c>
      <c r="Q63" s="197">
        <v>0.27</v>
      </c>
      <c r="R63" s="197">
        <v>0.52</v>
      </c>
      <c r="S63" s="197">
        <v>0.32</v>
      </c>
      <c r="T63" s="197">
        <v>0</v>
      </c>
      <c r="U63" s="197">
        <v>1.03</v>
      </c>
      <c r="V63" s="197">
        <v>0</v>
      </c>
      <c r="W63" s="197">
        <v>0</v>
      </c>
      <c r="X63" s="197">
        <v>1.81</v>
      </c>
      <c r="Y63" s="197">
        <v>9.15</v>
      </c>
      <c r="Z63" s="197">
        <v>3.31</v>
      </c>
      <c r="AA63" s="197">
        <v>1.1000000000000001</v>
      </c>
      <c r="AB63" s="197">
        <v>0</v>
      </c>
      <c r="AC63" s="197">
        <v>10.31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0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0.38</v>
      </c>
      <c r="L64" s="197">
        <v>252.06</v>
      </c>
      <c r="M64" s="197">
        <v>1.1299999999999999</v>
      </c>
      <c r="N64" s="197">
        <v>1.45</v>
      </c>
      <c r="O64" s="197">
        <v>0</v>
      </c>
      <c r="P64" s="197">
        <v>1.27</v>
      </c>
      <c r="Q64" s="197">
        <v>0.27</v>
      </c>
      <c r="R64" s="197">
        <v>0.52</v>
      </c>
      <c r="S64" s="197">
        <v>0.32</v>
      </c>
      <c r="T64" s="197">
        <v>0</v>
      </c>
      <c r="U64" s="197">
        <v>1.03</v>
      </c>
      <c r="V64" s="197">
        <v>0</v>
      </c>
      <c r="W64" s="197">
        <v>0</v>
      </c>
      <c r="X64" s="197">
        <v>1.81</v>
      </c>
      <c r="Y64" s="197">
        <v>9.15</v>
      </c>
      <c r="Z64" s="197">
        <v>3.31</v>
      </c>
      <c r="AA64" s="197">
        <v>1.1000000000000001</v>
      </c>
      <c r="AB64" s="197">
        <v>0</v>
      </c>
      <c r="AC64" s="197">
        <v>10.31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0.38</v>
      </c>
      <c r="L65" s="197">
        <v>242.47</v>
      </c>
      <c r="M65" s="197">
        <v>1.1299999999999999</v>
      </c>
      <c r="N65" s="197">
        <v>1.45</v>
      </c>
      <c r="O65" s="197">
        <v>0</v>
      </c>
      <c r="P65" s="197">
        <v>1.27</v>
      </c>
      <c r="Q65" s="197">
        <v>0.27</v>
      </c>
      <c r="R65" s="197">
        <v>0.52</v>
      </c>
      <c r="S65" s="197">
        <v>0.32</v>
      </c>
      <c r="T65" s="197">
        <v>0</v>
      </c>
      <c r="U65" s="197">
        <v>1.03</v>
      </c>
      <c r="V65" s="197">
        <v>0</v>
      </c>
      <c r="W65" s="197">
        <v>0</v>
      </c>
      <c r="X65" s="197">
        <v>1.81</v>
      </c>
      <c r="Y65" s="197">
        <v>9.15</v>
      </c>
      <c r="Z65" s="197">
        <v>3.31</v>
      </c>
      <c r="AA65" s="197">
        <v>1.1000000000000001</v>
      </c>
      <c r="AB65" s="197">
        <v>0</v>
      </c>
      <c r="AC65" s="197">
        <v>10.31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0.38</v>
      </c>
      <c r="L66" s="197">
        <v>232.87</v>
      </c>
      <c r="M66" s="197">
        <v>1.1299999999999999</v>
      </c>
      <c r="N66" s="197">
        <v>1.45</v>
      </c>
      <c r="O66" s="197">
        <v>0</v>
      </c>
      <c r="P66" s="197">
        <v>1.27</v>
      </c>
      <c r="Q66" s="197">
        <v>0.27</v>
      </c>
      <c r="R66" s="197">
        <v>0.52</v>
      </c>
      <c r="S66" s="197">
        <v>0.32</v>
      </c>
      <c r="T66" s="197">
        <v>0</v>
      </c>
      <c r="U66" s="197">
        <v>1.03</v>
      </c>
      <c r="V66" s="197">
        <v>0</v>
      </c>
      <c r="W66" s="197">
        <v>0</v>
      </c>
      <c r="X66" s="197">
        <v>1.81</v>
      </c>
      <c r="Y66" s="197">
        <v>9.15</v>
      </c>
      <c r="Z66" s="197">
        <v>3.31</v>
      </c>
      <c r="AA66" s="197">
        <v>1.1000000000000001</v>
      </c>
      <c r="AB66" s="197">
        <v>0</v>
      </c>
      <c r="AC66" s="197">
        <v>2.38</v>
      </c>
      <c r="AD66" s="197">
        <v>0</v>
      </c>
      <c r="AE66" s="197">
        <v>0</v>
      </c>
      <c r="AF66" s="197">
        <v>0</v>
      </c>
      <c r="AG66" s="197">
        <v>-2.36</v>
      </c>
      <c r="AH66" s="197">
        <v>0</v>
      </c>
      <c r="AI66" s="197">
        <v>34.700000000000003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0.38</v>
      </c>
      <c r="L67" s="197">
        <v>261.67</v>
      </c>
      <c r="M67" s="197">
        <v>1.1299999999999999</v>
      </c>
      <c r="N67" s="197">
        <v>1.45</v>
      </c>
      <c r="O67" s="197">
        <v>0</v>
      </c>
      <c r="P67" s="197">
        <v>1.27</v>
      </c>
      <c r="Q67" s="197">
        <v>0.27</v>
      </c>
      <c r="R67" s="197">
        <v>0.52</v>
      </c>
      <c r="S67" s="197">
        <v>0.32</v>
      </c>
      <c r="T67" s="197">
        <v>0</v>
      </c>
      <c r="U67" s="197">
        <v>1.03</v>
      </c>
      <c r="V67" s="197">
        <v>0</v>
      </c>
      <c r="W67" s="197">
        <v>0</v>
      </c>
      <c r="X67" s="197">
        <v>1.81</v>
      </c>
      <c r="Y67" s="197">
        <v>9.15</v>
      </c>
      <c r="Z67" s="197">
        <v>3.31</v>
      </c>
      <c r="AA67" s="197">
        <v>1.1000000000000001</v>
      </c>
      <c r="AB67" s="197">
        <v>0</v>
      </c>
      <c r="AC67" s="197">
        <v>10.31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0.38</v>
      </c>
      <c r="L68" s="197">
        <v>211.05</v>
      </c>
      <c r="M68" s="197">
        <v>1.1299999999999999</v>
      </c>
      <c r="N68" s="197">
        <v>1.45</v>
      </c>
      <c r="O68" s="197">
        <v>0</v>
      </c>
      <c r="P68" s="197">
        <v>1.27</v>
      </c>
      <c r="Q68" s="197">
        <v>0.27</v>
      </c>
      <c r="R68" s="197">
        <v>0.52</v>
      </c>
      <c r="S68" s="197">
        <v>0.32</v>
      </c>
      <c r="T68" s="197">
        <v>0</v>
      </c>
      <c r="U68" s="197">
        <v>1.03</v>
      </c>
      <c r="V68" s="197">
        <v>0</v>
      </c>
      <c r="W68" s="197">
        <v>0</v>
      </c>
      <c r="X68" s="197">
        <v>1.81</v>
      </c>
      <c r="Y68" s="197">
        <v>9.15</v>
      </c>
      <c r="Z68" s="197">
        <v>3.31</v>
      </c>
      <c r="AA68" s="197">
        <v>1.1000000000000001</v>
      </c>
      <c r="AB68" s="197">
        <v>0</v>
      </c>
      <c r="AC68" s="197">
        <v>10.31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0.38</v>
      </c>
      <c r="L69" s="197">
        <v>211.05</v>
      </c>
      <c r="M69" s="197">
        <v>1.1299999999999999</v>
      </c>
      <c r="N69" s="197">
        <v>1.45</v>
      </c>
      <c r="O69" s="197">
        <v>0</v>
      </c>
      <c r="P69" s="197">
        <v>1.27</v>
      </c>
      <c r="Q69" s="197">
        <v>0.27</v>
      </c>
      <c r="R69" s="197">
        <v>0.52</v>
      </c>
      <c r="S69" s="197">
        <v>0.32</v>
      </c>
      <c r="T69" s="197">
        <v>0</v>
      </c>
      <c r="U69" s="197">
        <v>1.03</v>
      </c>
      <c r="V69" s="197">
        <v>0</v>
      </c>
      <c r="W69" s="197">
        <v>0</v>
      </c>
      <c r="X69" s="197">
        <v>1.81</v>
      </c>
      <c r="Y69" s="197">
        <v>9.15</v>
      </c>
      <c r="Z69" s="197">
        <v>3.31</v>
      </c>
      <c r="AA69" s="197">
        <v>1.1000000000000001</v>
      </c>
      <c r="AB69" s="197">
        <v>0</v>
      </c>
      <c r="AC69" s="197">
        <v>13.52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69.599999999999994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0.38</v>
      </c>
      <c r="L70" s="197">
        <v>211.05</v>
      </c>
      <c r="M70" s="197">
        <v>1.1299999999999999</v>
      </c>
      <c r="N70" s="197">
        <v>1.45</v>
      </c>
      <c r="O70" s="197">
        <v>0</v>
      </c>
      <c r="P70" s="197">
        <v>1.27</v>
      </c>
      <c r="Q70" s="197">
        <v>0.27</v>
      </c>
      <c r="R70" s="197">
        <v>0.52</v>
      </c>
      <c r="S70" s="197">
        <v>0.32</v>
      </c>
      <c r="T70" s="197">
        <v>0</v>
      </c>
      <c r="U70" s="197">
        <v>1.03</v>
      </c>
      <c r="V70" s="197">
        <v>0</v>
      </c>
      <c r="W70" s="197">
        <v>0</v>
      </c>
      <c r="X70" s="197">
        <v>1.81</v>
      </c>
      <c r="Y70" s="197">
        <v>9.15</v>
      </c>
      <c r="Z70" s="197">
        <v>3.31</v>
      </c>
      <c r="AA70" s="197">
        <v>1.1000000000000001</v>
      </c>
      <c r="AB70" s="197">
        <v>0</v>
      </c>
      <c r="AC70" s="197">
        <v>13.52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69.599999999999994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0.38</v>
      </c>
      <c r="L71" s="197">
        <v>211.05</v>
      </c>
      <c r="M71" s="197">
        <v>1.1299999999999999</v>
      </c>
      <c r="N71" s="197">
        <v>1.45</v>
      </c>
      <c r="O71" s="197">
        <v>0</v>
      </c>
      <c r="P71" s="197">
        <v>1.27</v>
      </c>
      <c r="Q71" s="197">
        <v>0.27</v>
      </c>
      <c r="R71" s="197">
        <v>0.52</v>
      </c>
      <c r="S71" s="197">
        <v>0.32</v>
      </c>
      <c r="T71" s="197">
        <v>0</v>
      </c>
      <c r="U71" s="197">
        <v>1.03</v>
      </c>
      <c r="V71" s="197">
        <v>0</v>
      </c>
      <c r="W71" s="197">
        <v>0</v>
      </c>
      <c r="X71" s="197">
        <v>1.81</v>
      </c>
      <c r="Y71" s="197">
        <v>9.15</v>
      </c>
      <c r="Z71" s="197">
        <v>3.31</v>
      </c>
      <c r="AA71" s="197">
        <v>1.1000000000000001</v>
      </c>
      <c r="AB71" s="197">
        <v>0</v>
      </c>
      <c r="AC71" s="197">
        <v>11.35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69.599999999999994</v>
      </c>
      <c r="AL71" s="197">
        <v>15.23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0.38</v>
      </c>
      <c r="L72" s="197">
        <v>211.05</v>
      </c>
      <c r="M72" s="197">
        <v>1.1299999999999999</v>
      </c>
      <c r="N72" s="197">
        <v>1.45</v>
      </c>
      <c r="O72" s="197">
        <v>0</v>
      </c>
      <c r="P72" s="197">
        <v>1.27</v>
      </c>
      <c r="Q72" s="197">
        <v>0.27</v>
      </c>
      <c r="R72" s="197">
        <v>0.52</v>
      </c>
      <c r="S72" s="197">
        <v>0.32</v>
      </c>
      <c r="T72" s="197">
        <v>0</v>
      </c>
      <c r="U72" s="197">
        <v>1.03</v>
      </c>
      <c r="V72" s="197">
        <v>0</v>
      </c>
      <c r="W72" s="197">
        <v>0</v>
      </c>
      <c r="X72" s="197">
        <v>1.81</v>
      </c>
      <c r="Y72" s="197">
        <v>9.15</v>
      </c>
      <c r="Z72" s="197">
        <v>3.31</v>
      </c>
      <c r="AA72" s="197">
        <v>1.1000000000000001</v>
      </c>
      <c r="AB72" s="197">
        <v>0</v>
      </c>
      <c r="AC72" s="197">
        <v>11.35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69.599999999999994</v>
      </c>
      <c r="AL72" s="197">
        <v>15.23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13.53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0.38</v>
      </c>
      <c r="L73" s="197">
        <v>211.05</v>
      </c>
      <c r="M73" s="197">
        <v>1.1299999999999999</v>
      </c>
      <c r="N73" s="197">
        <v>1.45</v>
      </c>
      <c r="O73" s="197">
        <v>0</v>
      </c>
      <c r="P73" s="197">
        <v>1.27</v>
      </c>
      <c r="Q73" s="197">
        <v>0.27</v>
      </c>
      <c r="R73" s="197">
        <v>0.52</v>
      </c>
      <c r="S73" s="197">
        <v>0.32</v>
      </c>
      <c r="T73" s="197">
        <v>0</v>
      </c>
      <c r="U73" s="197">
        <v>1.03</v>
      </c>
      <c r="V73" s="197">
        <v>0</v>
      </c>
      <c r="W73" s="197">
        <v>0</v>
      </c>
      <c r="X73" s="197">
        <v>1.81</v>
      </c>
      <c r="Y73" s="197">
        <v>9.15</v>
      </c>
      <c r="Z73" s="197">
        <v>3.31</v>
      </c>
      <c r="AA73" s="197">
        <v>1.1000000000000001</v>
      </c>
      <c r="AB73" s="197">
        <v>0</v>
      </c>
      <c r="AC73" s="197">
        <v>11.35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69.599999999999994</v>
      </c>
      <c r="AL73" s="197">
        <v>15.23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13.53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0.38</v>
      </c>
      <c r="L74" s="197">
        <v>211.05</v>
      </c>
      <c r="M74" s="197">
        <v>1.1299999999999999</v>
      </c>
      <c r="N74" s="197">
        <v>1.45</v>
      </c>
      <c r="O74" s="197">
        <v>0</v>
      </c>
      <c r="P74" s="197">
        <v>1.27</v>
      </c>
      <c r="Q74" s="197">
        <v>0.27</v>
      </c>
      <c r="R74" s="197">
        <v>0.52</v>
      </c>
      <c r="S74" s="197">
        <v>0.32</v>
      </c>
      <c r="T74" s="197">
        <v>0</v>
      </c>
      <c r="U74" s="197">
        <v>1.03</v>
      </c>
      <c r="V74" s="197">
        <v>0</v>
      </c>
      <c r="W74" s="197">
        <v>0</v>
      </c>
      <c r="X74" s="197">
        <v>1.81</v>
      </c>
      <c r="Y74" s="197">
        <v>9.15</v>
      </c>
      <c r="Z74" s="197">
        <v>3.31</v>
      </c>
      <c r="AA74" s="197">
        <v>1.1000000000000001</v>
      </c>
      <c r="AB74" s="197">
        <v>0</v>
      </c>
      <c r="AC74" s="197">
        <v>11.35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0</v>
      </c>
      <c r="AL74" s="197">
        <v>15.23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13.56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0.38</v>
      </c>
      <c r="L75" s="197">
        <v>211.05</v>
      </c>
      <c r="M75" s="197">
        <v>1.1299999999999999</v>
      </c>
      <c r="N75" s="197">
        <v>1.45</v>
      </c>
      <c r="O75" s="197">
        <v>0</v>
      </c>
      <c r="P75" s="197">
        <v>1.27</v>
      </c>
      <c r="Q75" s="197">
        <v>0.27</v>
      </c>
      <c r="R75" s="197">
        <v>0.52</v>
      </c>
      <c r="S75" s="197">
        <v>0.32</v>
      </c>
      <c r="T75" s="197">
        <v>0</v>
      </c>
      <c r="U75" s="197">
        <v>1.03</v>
      </c>
      <c r="V75" s="197">
        <v>0</v>
      </c>
      <c r="W75" s="197">
        <v>0</v>
      </c>
      <c r="X75" s="197">
        <v>1.81</v>
      </c>
      <c r="Y75" s="197">
        <v>9.15</v>
      </c>
      <c r="Z75" s="197">
        <v>3.31</v>
      </c>
      <c r="AA75" s="197">
        <v>1.1000000000000001</v>
      </c>
      <c r="AB75" s="197">
        <v>0</v>
      </c>
      <c r="AC75" s="197">
        <v>11.35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35.479999999999997</v>
      </c>
      <c r="AJ75" s="197">
        <v>0</v>
      </c>
      <c r="AK75" s="197">
        <v>0</v>
      </c>
      <c r="AL75" s="197">
        <v>15.23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13.56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211.05</v>
      </c>
      <c r="M76" s="197">
        <v>1.1299999999999999</v>
      </c>
      <c r="N76" s="197">
        <v>1.45</v>
      </c>
      <c r="O76" s="197">
        <v>0</v>
      </c>
      <c r="P76" s="197">
        <v>1.27</v>
      </c>
      <c r="Q76" s="197">
        <v>0.27</v>
      </c>
      <c r="R76" s="197">
        <v>0.52</v>
      </c>
      <c r="S76" s="197">
        <v>0.32</v>
      </c>
      <c r="T76" s="197">
        <v>0</v>
      </c>
      <c r="U76" s="197">
        <v>1.03</v>
      </c>
      <c r="V76" s="197">
        <v>0</v>
      </c>
      <c r="W76" s="197">
        <v>0</v>
      </c>
      <c r="X76" s="197">
        <v>1.81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11.35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35.479999999999997</v>
      </c>
      <c r="AJ76" s="197">
        <v>0</v>
      </c>
      <c r="AK76" s="197">
        <v>0</v>
      </c>
      <c r="AL76" s="197">
        <v>15.23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13.56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211.05</v>
      </c>
      <c r="M77" s="197">
        <v>1.1299999999999999</v>
      </c>
      <c r="N77" s="197">
        <v>1.45</v>
      </c>
      <c r="O77" s="197">
        <v>0</v>
      </c>
      <c r="P77" s="197">
        <v>1.27</v>
      </c>
      <c r="Q77" s="197">
        <v>0.27</v>
      </c>
      <c r="R77" s="197">
        <v>0.52</v>
      </c>
      <c r="S77" s="197">
        <v>0.32</v>
      </c>
      <c r="T77" s="197">
        <v>0</v>
      </c>
      <c r="U77" s="197">
        <v>1.03</v>
      </c>
      <c r="V77" s="197">
        <v>0</v>
      </c>
      <c r="W77" s="197">
        <v>0</v>
      </c>
      <c r="X77" s="197">
        <v>1.81</v>
      </c>
      <c r="Y77" s="197">
        <v>9.15</v>
      </c>
      <c r="Z77" s="197">
        <v>3.31</v>
      </c>
      <c r="AA77" s="197">
        <v>1.1000000000000001</v>
      </c>
      <c r="AB77" s="197">
        <v>0</v>
      </c>
      <c r="AC77" s="197">
        <v>11.35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35.479999999999997</v>
      </c>
      <c r="AJ77" s="197">
        <v>0</v>
      </c>
      <c r="AK77" s="197">
        <v>0.91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13.56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211.05</v>
      </c>
      <c r="M78" s="197">
        <v>1.1299999999999999</v>
      </c>
      <c r="N78" s="197">
        <v>1.45</v>
      </c>
      <c r="O78" s="197">
        <v>0</v>
      </c>
      <c r="P78" s="197">
        <v>1.27</v>
      </c>
      <c r="Q78" s="197">
        <v>0.27</v>
      </c>
      <c r="R78" s="197">
        <v>0.52</v>
      </c>
      <c r="S78" s="197">
        <v>0.32</v>
      </c>
      <c r="T78" s="197">
        <v>0</v>
      </c>
      <c r="U78" s="197">
        <v>1.03</v>
      </c>
      <c r="V78" s="197">
        <v>0</v>
      </c>
      <c r="W78" s="197">
        <v>0</v>
      </c>
      <c r="X78" s="197">
        <v>1.81</v>
      </c>
      <c r="Y78" s="197">
        <v>9.15</v>
      </c>
      <c r="Z78" s="197">
        <v>3.31</v>
      </c>
      <c r="AA78" s="197">
        <v>1.1000000000000001</v>
      </c>
      <c r="AB78" s="197">
        <v>0</v>
      </c>
      <c r="AC78" s="197">
        <v>11.35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35.479999999999997</v>
      </c>
      <c r="AJ78" s="197">
        <v>0</v>
      </c>
      <c r="AK78" s="197">
        <v>1.1299999999999999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205.99</v>
      </c>
      <c r="M79" s="197">
        <v>1.1299999999999999</v>
      </c>
      <c r="N79" s="197">
        <v>1.45</v>
      </c>
      <c r="O79" s="197">
        <v>0</v>
      </c>
      <c r="P79" s="197">
        <v>1.27</v>
      </c>
      <c r="Q79" s="197">
        <v>0.27</v>
      </c>
      <c r="R79" s="197">
        <v>0.52</v>
      </c>
      <c r="S79" s="197">
        <v>0.32</v>
      </c>
      <c r="T79" s="197">
        <v>0</v>
      </c>
      <c r="U79" s="197">
        <v>1.03</v>
      </c>
      <c r="V79" s="197">
        <v>0</v>
      </c>
      <c r="W79" s="197">
        <v>0</v>
      </c>
      <c r="X79" s="197">
        <v>1.81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35.479999999999997</v>
      </c>
      <c r="AJ79" s="197">
        <v>0</v>
      </c>
      <c r="AK79" s="197">
        <v>3.09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205.99</v>
      </c>
      <c r="M80" s="197">
        <v>1.1299999999999999</v>
      </c>
      <c r="N80" s="197">
        <v>1.45</v>
      </c>
      <c r="O80" s="197">
        <v>0</v>
      </c>
      <c r="P80" s="197">
        <v>1.27</v>
      </c>
      <c r="Q80" s="197">
        <v>0.27</v>
      </c>
      <c r="R80" s="197">
        <v>0.52</v>
      </c>
      <c r="S80" s="197">
        <v>0.32</v>
      </c>
      <c r="T80" s="197">
        <v>0</v>
      </c>
      <c r="U80" s="197">
        <v>1.03</v>
      </c>
      <c r="V80" s="197">
        <v>0</v>
      </c>
      <c r="W80" s="197">
        <v>0</v>
      </c>
      <c r="X80" s="197">
        <v>1.81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35.479999999999997</v>
      </c>
      <c r="AJ80" s="197">
        <v>0</v>
      </c>
      <c r="AK80" s="197">
        <v>1.8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205.99</v>
      </c>
      <c r="M81" s="197">
        <v>1.1299999999999999</v>
      </c>
      <c r="N81" s="197">
        <v>1.45</v>
      </c>
      <c r="O81" s="197">
        <v>0</v>
      </c>
      <c r="P81" s="197">
        <v>1.27</v>
      </c>
      <c r="Q81" s="197">
        <v>0.27</v>
      </c>
      <c r="R81" s="197">
        <v>0.52</v>
      </c>
      <c r="S81" s="197">
        <v>0.32</v>
      </c>
      <c r="T81" s="197">
        <v>0</v>
      </c>
      <c r="U81" s="197">
        <v>1.03</v>
      </c>
      <c r="V81" s="197">
        <v>0</v>
      </c>
      <c r="W81" s="197">
        <v>0</v>
      </c>
      <c r="X81" s="197">
        <v>1.81</v>
      </c>
      <c r="Y81" s="197">
        <v>9.15</v>
      </c>
      <c r="Z81" s="197">
        <v>3.31</v>
      </c>
      <c r="AA81" s="197">
        <v>1.1000000000000001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35.479999999999997</v>
      </c>
      <c r="AJ81" s="197">
        <v>0</v>
      </c>
      <c r="AK81" s="197">
        <v>2.02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0.38</v>
      </c>
      <c r="L82" s="197">
        <v>205.99</v>
      </c>
      <c r="M82" s="197">
        <v>1.1299999999999999</v>
      </c>
      <c r="N82" s="197">
        <v>1.45</v>
      </c>
      <c r="O82" s="197">
        <v>0</v>
      </c>
      <c r="P82" s="197">
        <v>1.27</v>
      </c>
      <c r="Q82" s="197">
        <v>0.27</v>
      </c>
      <c r="R82" s="197">
        <v>0.52</v>
      </c>
      <c r="S82" s="197">
        <v>0.32</v>
      </c>
      <c r="T82" s="197">
        <v>0</v>
      </c>
      <c r="U82" s="197">
        <v>1.03</v>
      </c>
      <c r="V82" s="197">
        <v>0</v>
      </c>
      <c r="W82" s="197">
        <v>0</v>
      </c>
      <c r="X82" s="197">
        <v>1.81</v>
      </c>
      <c r="Y82" s="197">
        <v>9.15</v>
      </c>
      <c r="Z82" s="197">
        <v>3.31</v>
      </c>
      <c r="AA82" s="197">
        <v>1.1000000000000001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35.479999999999997</v>
      </c>
      <c r="AJ82" s="197">
        <v>0</v>
      </c>
      <c r="AK82" s="197">
        <v>2.02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0.38</v>
      </c>
      <c r="L83" s="197">
        <v>205.99</v>
      </c>
      <c r="M83" s="197">
        <v>1.1299999999999999</v>
      </c>
      <c r="N83" s="197">
        <v>1.45</v>
      </c>
      <c r="O83" s="197">
        <v>0</v>
      </c>
      <c r="P83" s="197">
        <v>1.27</v>
      </c>
      <c r="Q83" s="197">
        <v>0.27</v>
      </c>
      <c r="R83" s="197">
        <v>0.52</v>
      </c>
      <c r="S83" s="197">
        <v>0.32</v>
      </c>
      <c r="T83" s="197">
        <v>0</v>
      </c>
      <c r="U83" s="197">
        <v>1.03</v>
      </c>
      <c r="V83" s="197">
        <v>0</v>
      </c>
      <c r="W83" s="197">
        <v>0</v>
      </c>
      <c r="X83" s="197">
        <v>1.81</v>
      </c>
      <c r="Y83" s="197">
        <v>9.15</v>
      </c>
      <c r="Z83" s="197">
        <v>3.31</v>
      </c>
      <c r="AA83" s="197">
        <v>1.1000000000000001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35.479999999999997</v>
      </c>
      <c r="AJ83" s="197">
        <v>0</v>
      </c>
      <c r="AK83" s="197">
        <v>0</v>
      </c>
      <c r="AL83" s="197">
        <v>15.23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0.38</v>
      </c>
      <c r="L84" s="197">
        <v>205.99</v>
      </c>
      <c r="M84" s="197">
        <v>1.1299999999999999</v>
      </c>
      <c r="N84" s="197">
        <v>1.45</v>
      </c>
      <c r="O84" s="197">
        <v>0</v>
      </c>
      <c r="P84" s="197">
        <v>1.27</v>
      </c>
      <c r="Q84" s="197">
        <v>0.27</v>
      </c>
      <c r="R84" s="197">
        <v>0.52</v>
      </c>
      <c r="S84" s="197">
        <v>0.32</v>
      </c>
      <c r="T84" s="197">
        <v>0</v>
      </c>
      <c r="U84" s="197">
        <v>1.03</v>
      </c>
      <c r="V84" s="197">
        <v>0</v>
      </c>
      <c r="W84" s="197">
        <v>0</v>
      </c>
      <c r="X84" s="197">
        <v>1.81</v>
      </c>
      <c r="Y84" s="197">
        <v>9.15</v>
      </c>
      <c r="Z84" s="197">
        <v>3.31</v>
      </c>
      <c r="AA84" s="197">
        <v>1.1000000000000001</v>
      </c>
      <c r="AB84" s="197">
        <v>0</v>
      </c>
      <c r="AC84" s="197">
        <v>13.22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35.479999999999997</v>
      </c>
      <c r="AJ84" s="197">
        <v>0</v>
      </c>
      <c r="AK84" s="197">
        <v>0</v>
      </c>
      <c r="AL84" s="197">
        <v>15.23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0.38</v>
      </c>
      <c r="L85" s="197">
        <v>253.99</v>
      </c>
      <c r="M85" s="197">
        <v>1.1299999999999999</v>
      </c>
      <c r="N85" s="197">
        <v>1.45</v>
      </c>
      <c r="O85" s="197">
        <v>0</v>
      </c>
      <c r="P85" s="197">
        <v>1.27</v>
      </c>
      <c r="Q85" s="197">
        <v>0.27</v>
      </c>
      <c r="R85" s="197">
        <v>0.52</v>
      </c>
      <c r="S85" s="197">
        <v>0.32</v>
      </c>
      <c r="T85" s="197">
        <v>0</v>
      </c>
      <c r="U85" s="197">
        <v>1.03</v>
      </c>
      <c r="V85" s="197">
        <v>0</v>
      </c>
      <c r="W85" s="197">
        <v>0</v>
      </c>
      <c r="X85" s="197">
        <v>1.81</v>
      </c>
      <c r="Y85" s="197">
        <v>9.15</v>
      </c>
      <c r="Z85" s="197">
        <v>3.31</v>
      </c>
      <c r="AA85" s="197">
        <v>1.1000000000000001</v>
      </c>
      <c r="AB85" s="197">
        <v>0</v>
      </c>
      <c r="AC85" s="197">
        <v>13.22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35.479999999999997</v>
      </c>
      <c r="AJ85" s="197">
        <v>0</v>
      </c>
      <c r="AK85" s="197">
        <v>0</v>
      </c>
      <c r="AL85" s="197">
        <v>15.23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0.38</v>
      </c>
      <c r="L86" s="197">
        <v>280.87</v>
      </c>
      <c r="M86" s="197">
        <v>1.1299999999999999</v>
      </c>
      <c r="N86" s="197">
        <v>1.45</v>
      </c>
      <c r="O86" s="197">
        <v>0</v>
      </c>
      <c r="P86" s="197">
        <v>1.27</v>
      </c>
      <c r="Q86" s="197">
        <v>0.27</v>
      </c>
      <c r="R86" s="197">
        <v>0.52</v>
      </c>
      <c r="S86" s="197">
        <v>0.32</v>
      </c>
      <c r="T86" s="197">
        <v>0</v>
      </c>
      <c r="U86" s="197">
        <v>1.03</v>
      </c>
      <c r="V86" s="197">
        <v>0</v>
      </c>
      <c r="W86" s="197">
        <v>0</v>
      </c>
      <c r="X86" s="197">
        <v>1.81</v>
      </c>
      <c r="Y86" s="197">
        <v>9.15</v>
      </c>
      <c r="Z86" s="197">
        <v>3.31</v>
      </c>
      <c r="AA86" s="197">
        <v>1.1000000000000001</v>
      </c>
      <c r="AB86" s="197">
        <v>0</v>
      </c>
      <c r="AC86" s="197">
        <v>13.22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35.479999999999997</v>
      </c>
      <c r="AJ86" s="197">
        <v>0</v>
      </c>
      <c r="AK86" s="197">
        <v>0</v>
      </c>
      <c r="AL86" s="197">
        <v>15.23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0.38</v>
      </c>
      <c r="L87" s="197">
        <v>295.27</v>
      </c>
      <c r="M87" s="197">
        <v>1.1299999999999999</v>
      </c>
      <c r="N87" s="197">
        <v>1.45</v>
      </c>
      <c r="O87" s="197">
        <v>0</v>
      </c>
      <c r="P87" s="197">
        <v>1.27</v>
      </c>
      <c r="Q87" s="197">
        <v>0.27</v>
      </c>
      <c r="R87" s="197">
        <v>0.52</v>
      </c>
      <c r="S87" s="197">
        <v>0.32</v>
      </c>
      <c r="T87" s="197">
        <v>0</v>
      </c>
      <c r="U87" s="197">
        <v>1.03</v>
      </c>
      <c r="V87" s="197">
        <v>0</v>
      </c>
      <c r="W87" s="197">
        <v>0</v>
      </c>
      <c r="X87" s="197">
        <v>1.81</v>
      </c>
      <c r="Y87" s="197">
        <v>9.15</v>
      </c>
      <c r="Z87" s="197">
        <v>3.31</v>
      </c>
      <c r="AA87" s="197">
        <v>1.1000000000000001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35.479999999999997</v>
      </c>
      <c r="AJ87" s="197">
        <v>0</v>
      </c>
      <c r="AK87" s="197">
        <v>0</v>
      </c>
      <c r="AL87" s="197">
        <v>15.23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13.69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0.38</v>
      </c>
      <c r="L88" s="197">
        <v>304.87</v>
      </c>
      <c r="M88" s="197">
        <v>1.1299999999999999</v>
      </c>
      <c r="N88" s="197">
        <v>1.45</v>
      </c>
      <c r="O88" s="197">
        <v>0</v>
      </c>
      <c r="P88" s="197">
        <v>1.27</v>
      </c>
      <c r="Q88" s="197">
        <v>0</v>
      </c>
      <c r="R88" s="197">
        <v>0.52</v>
      </c>
      <c r="S88" s="197">
        <v>0.32</v>
      </c>
      <c r="T88" s="197">
        <v>0</v>
      </c>
      <c r="U88" s="197">
        <v>1.03</v>
      </c>
      <c r="V88" s="197">
        <v>0</v>
      </c>
      <c r="W88" s="197">
        <v>0</v>
      </c>
      <c r="X88" s="197">
        <v>1.81</v>
      </c>
      <c r="Y88" s="197">
        <v>9.15</v>
      </c>
      <c r="Z88" s="197">
        <v>3.31</v>
      </c>
      <c r="AA88" s="197">
        <v>1.1000000000000001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35.479999999999997</v>
      </c>
      <c r="AJ88" s="197">
        <v>0</v>
      </c>
      <c r="AK88" s="197">
        <v>0</v>
      </c>
      <c r="AL88" s="197">
        <v>15.23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13.69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0.38</v>
      </c>
      <c r="L89" s="197">
        <v>319.27</v>
      </c>
      <c r="M89" s="197">
        <v>1.1299999999999999</v>
      </c>
      <c r="N89" s="197">
        <v>1.45</v>
      </c>
      <c r="O89" s="197">
        <v>0</v>
      </c>
      <c r="P89" s="197">
        <v>1.27</v>
      </c>
      <c r="Q89" s="197">
        <v>0.27</v>
      </c>
      <c r="R89" s="197">
        <v>0.52</v>
      </c>
      <c r="S89" s="197">
        <v>0.32</v>
      </c>
      <c r="T89" s="197">
        <v>0</v>
      </c>
      <c r="U89" s="197">
        <v>1.03</v>
      </c>
      <c r="V89" s="197">
        <v>0</v>
      </c>
      <c r="W89" s="197">
        <v>0</v>
      </c>
      <c r="X89" s="197">
        <v>1.81</v>
      </c>
      <c r="Y89" s="197">
        <v>9.15</v>
      </c>
      <c r="Z89" s="197">
        <v>3.31</v>
      </c>
      <c r="AA89" s="197">
        <v>1.1000000000000001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35.479999999999997</v>
      </c>
      <c r="AJ89" s="197">
        <v>0</v>
      </c>
      <c r="AK89" s="197">
        <v>0</v>
      </c>
      <c r="AL89" s="197">
        <v>15.23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13.69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0.38</v>
      </c>
      <c r="L90" s="197">
        <v>325.02999999999997</v>
      </c>
      <c r="M90" s="197">
        <v>1.1299999999999999</v>
      </c>
      <c r="N90" s="197">
        <v>1.45</v>
      </c>
      <c r="O90" s="197">
        <v>0</v>
      </c>
      <c r="P90" s="197">
        <v>1.27</v>
      </c>
      <c r="Q90" s="197">
        <v>0.27</v>
      </c>
      <c r="R90" s="197">
        <v>0.52</v>
      </c>
      <c r="S90" s="197">
        <v>0.32</v>
      </c>
      <c r="T90" s="197">
        <v>0</v>
      </c>
      <c r="U90" s="197">
        <v>1.03</v>
      </c>
      <c r="V90" s="197">
        <v>0</v>
      </c>
      <c r="W90" s="197">
        <v>0</v>
      </c>
      <c r="X90" s="197">
        <v>1.81</v>
      </c>
      <c r="Y90" s="197">
        <v>9.15</v>
      </c>
      <c r="Z90" s="197">
        <v>3.31</v>
      </c>
      <c r="AA90" s="197">
        <v>1.1000000000000001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35.479999999999997</v>
      </c>
      <c r="AJ90" s="197">
        <v>0</v>
      </c>
      <c r="AK90" s="197">
        <v>0</v>
      </c>
      <c r="AL90" s="197">
        <v>15.23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13.69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0.38</v>
      </c>
      <c r="L91" s="197">
        <v>372.08</v>
      </c>
      <c r="M91" s="197">
        <v>1.1299999999999999</v>
      </c>
      <c r="N91" s="197">
        <v>1.45</v>
      </c>
      <c r="O91" s="197">
        <v>0</v>
      </c>
      <c r="P91" s="197">
        <v>1.27</v>
      </c>
      <c r="Q91" s="197">
        <v>0.27</v>
      </c>
      <c r="R91" s="197">
        <v>0.52</v>
      </c>
      <c r="S91" s="197">
        <v>0.32</v>
      </c>
      <c r="T91" s="197">
        <v>0</v>
      </c>
      <c r="U91" s="197">
        <v>1.03</v>
      </c>
      <c r="V91" s="197">
        <v>0</v>
      </c>
      <c r="W91" s="197">
        <v>0</v>
      </c>
      <c r="X91" s="197">
        <v>1.81</v>
      </c>
      <c r="Y91" s="197">
        <v>9.15</v>
      </c>
      <c r="Z91" s="197">
        <v>3.31</v>
      </c>
      <c r="AA91" s="197">
        <v>19.989999999999998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35.479999999999997</v>
      </c>
      <c r="AJ91" s="197">
        <v>0</v>
      </c>
      <c r="AK91" s="197">
        <v>0</v>
      </c>
      <c r="AL91" s="197">
        <v>15.23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0.38</v>
      </c>
      <c r="L92" s="197">
        <v>372.08</v>
      </c>
      <c r="M92" s="197">
        <v>1.1299999999999999</v>
      </c>
      <c r="N92" s="197">
        <v>1.45</v>
      </c>
      <c r="O92" s="197">
        <v>0</v>
      </c>
      <c r="P92" s="197">
        <v>1.27</v>
      </c>
      <c r="Q92" s="197">
        <v>0.27</v>
      </c>
      <c r="R92" s="197">
        <v>0.52</v>
      </c>
      <c r="S92" s="197">
        <v>0.32</v>
      </c>
      <c r="T92" s="197">
        <v>0</v>
      </c>
      <c r="U92" s="197">
        <v>1.03</v>
      </c>
      <c r="V92" s="197">
        <v>0</v>
      </c>
      <c r="W92" s="197">
        <v>0</v>
      </c>
      <c r="X92" s="197">
        <v>1.81</v>
      </c>
      <c r="Y92" s="197">
        <v>9.15</v>
      </c>
      <c r="Z92" s="197">
        <v>3.31</v>
      </c>
      <c r="AA92" s="197">
        <v>19.989999999999998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35.479999999999997</v>
      </c>
      <c r="AJ92" s="197">
        <v>0</v>
      </c>
      <c r="AK92" s="197">
        <v>0</v>
      </c>
      <c r="AL92" s="197">
        <v>15.23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9.41</v>
      </c>
      <c r="L93" s="197">
        <v>372.08</v>
      </c>
      <c r="M93" s="197">
        <v>1.1299999999999999</v>
      </c>
      <c r="N93" s="197">
        <v>1.45</v>
      </c>
      <c r="O93" s="197">
        <v>0</v>
      </c>
      <c r="P93" s="197">
        <v>1.27</v>
      </c>
      <c r="Q93" s="197">
        <v>6.69</v>
      </c>
      <c r="R93" s="197">
        <v>13.01</v>
      </c>
      <c r="S93" s="197">
        <v>8.1</v>
      </c>
      <c r="T93" s="197">
        <v>0</v>
      </c>
      <c r="U93" s="197">
        <v>1.03</v>
      </c>
      <c r="V93" s="197">
        <v>0</v>
      </c>
      <c r="W93" s="197">
        <v>0</v>
      </c>
      <c r="X93" s="197">
        <v>1.81</v>
      </c>
      <c r="Y93" s="197">
        <v>9.15</v>
      </c>
      <c r="Z93" s="197">
        <v>3.31</v>
      </c>
      <c r="AA93" s="197">
        <v>19.989999999999998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35.479999999999997</v>
      </c>
      <c r="AJ93" s="197">
        <v>0</v>
      </c>
      <c r="AK93" s="197">
        <v>0</v>
      </c>
      <c r="AL93" s="197">
        <v>15.23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9.41</v>
      </c>
      <c r="L94" s="197">
        <v>372.08</v>
      </c>
      <c r="M94" s="197">
        <v>1.1299999999999999</v>
      </c>
      <c r="N94" s="197">
        <v>1.45</v>
      </c>
      <c r="O94" s="197">
        <v>0</v>
      </c>
      <c r="P94" s="197">
        <v>1.27</v>
      </c>
      <c r="Q94" s="197">
        <v>6.69</v>
      </c>
      <c r="R94" s="197">
        <v>13.01</v>
      </c>
      <c r="S94" s="197">
        <v>8.1</v>
      </c>
      <c r="T94" s="197">
        <v>0</v>
      </c>
      <c r="U94" s="197">
        <v>1.03</v>
      </c>
      <c r="V94" s="197">
        <v>0</v>
      </c>
      <c r="W94" s="197">
        <v>0</v>
      </c>
      <c r="X94" s="197">
        <v>1.81</v>
      </c>
      <c r="Y94" s="197">
        <v>9.15</v>
      </c>
      <c r="Z94" s="197">
        <v>25.41</v>
      </c>
      <c r="AA94" s="197">
        <v>19.989999999999998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35.479999999999997</v>
      </c>
      <c r="AJ94" s="197">
        <v>0</v>
      </c>
      <c r="AK94" s="197">
        <v>0</v>
      </c>
      <c r="AL94" s="197">
        <v>15.23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9.41</v>
      </c>
      <c r="L95" s="197">
        <v>372.08</v>
      </c>
      <c r="M95" s="197">
        <v>1.1299999999999999</v>
      </c>
      <c r="N95" s="197">
        <v>1.45</v>
      </c>
      <c r="O95" s="197">
        <v>0</v>
      </c>
      <c r="P95" s="197">
        <v>1.27</v>
      </c>
      <c r="Q95" s="197">
        <v>6.69</v>
      </c>
      <c r="R95" s="197">
        <v>13.01</v>
      </c>
      <c r="S95" s="197">
        <v>8.1</v>
      </c>
      <c r="T95" s="197">
        <v>0</v>
      </c>
      <c r="U95" s="197">
        <v>1.03</v>
      </c>
      <c r="V95" s="197">
        <v>0</v>
      </c>
      <c r="W95" s="197">
        <v>0</v>
      </c>
      <c r="X95" s="197">
        <v>1.81</v>
      </c>
      <c r="Y95" s="197">
        <v>9.15</v>
      </c>
      <c r="Z95" s="197">
        <v>25.41</v>
      </c>
      <c r="AA95" s="197">
        <v>19.989999999999998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19.600000000000001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9.41</v>
      </c>
      <c r="L96" s="197">
        <v>372.08</v>
      </c>
      <c r="M96" s="197">
        <v>1.1299999999999999</v>
      </c>
      <c r="N96" s="197">
        <v>1.45</v>
      </c>
      <c r="O96" s="197">
        <v>0</v>
      </c>
      <c r="P96" s="197">
        <v>1.27</v>
      </c>
      <c r="Q96" s="197">
        <v>6.69</v>
      </c>
      <c r="R96" s="197">
        <v>13.01</v>
      </c>
      <c r="S96" s="197">
        <v>8.1</v>
      </c>
      <c r="T96" s="197">
        <v>0</v>
      </c>
      <c r="U96" s="197">
        <v>1.03</v>
      </c>
      <c r="V96" s="197">
        <v>0</v>
      </c>
      <c r="W96" s="197">
        <v>0</v>
      </c>
      <c r="X96" s="197">
        <v>1.81</v>
      </c>
      <c r="Y96" s="197">
        <v>9.15</v>
      </c>
      <c r="Z96" s="197">
        <v>44.62</v>
      </c>
      <c r="AA96" s="197">
        <v>19.989999999999998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19.600000000000001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13.76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9.41</v>
      </c>
      <c r="L97" s="197">
        <v>372.08</v>
      </c>
      <c r="M97" s="197">
        <v>1.1299999999999999</v>
      </c>
      <c r="N97" s="197">
        <v>1.45</v>
      </c>
      <c r="O97" s="197">
        <v>0</v>
      </c>
      <c r="P97" s="197">
        <v>1.27</v>
      </c>
      <c r="Q97" s="197">
        <v>6.69</v>
      </c>
      <c r="R97" s="197">
        <v>13.01</v>
      </c>
      <c r="S97" s="197">
        <v>8.1</v>
      </c>
      <c r="T97" s="197">
        <v>0</v>
      </c>
      <c r="U97" s="197">
        <v>1.03</v>
      </c>
      <c r="V97" s="197">
        <v>0</v>
      </c>
      <c r="W97" s="197">
        <v>0</v>
      </c>
      <c r="X97" s="197">
        <v>1.81</v>
      </c>
      <c r="Y97" s="197">
        <v>9.15</v>
      </c>
      <c r="Z97" s="197">
        <v>44.62</v>
      </c>
      <c r="AA97" s="197">
        <v>19.989999999999998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13.76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9.41</v>
      </c>
      <c r="L98" s="197">
        <v>372.08</v>
      </c>
      <c r="M98" s="197">
        <v>1.1299999999999999</v>
      </c>
      <c r="N98" s="197">
        <v>1.45</v>
      </c>
      <c r="O98" s="197">
        <v>0</v>
      </c>
      <c r="P98" s="197">
        <v>1.27</v>
      </c>
      <c r="Q98" s="197">
        <v>6.69</v>
      </c>
      <c r="R98" s="197">
        <v>13.01</v>
      </c>
      <c r="S98" s="197">
        <v>8.1</v>
      </c>
      <c r="T98" s="197">
        <v>0</v>
      </c>
      <c r="U98" s="197">
        <v>1.03</v>
      </c>
      <c r="V98" s="197">
        <v>0</v>
      </c>
      <c r="W98" s="197">
        <v>0</v>
      </c>
      <c r="X98" s="197">
        <v>1.81</v>
      </c>
      <c r="Y98" s="197">
        <v>9.15</v>
      </c>
      <c r="Z98" s="197">
        <v>44.62</v>
      </c>
      <c r="AA98" s="197">
        <v>19.989999999999998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20.48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0.32685249999999977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5.4437499999999923E-2</v>
      </c>
      <c r="L99">
        <f t="shared" si="0"/>
        <v>6.159032500000003</v>
      </c>
      <c r="M99">
        <f t="shared" si="0"/>
        <v>3.0294999999999954E-2</v>
      </c>
      <c r="N99">
        <f t="shared" si="0"/>
        <v>3.4855000000000025E-2</v>
      </c>
      <c r="O99">
        <f t="shared" si="0"/>
        <v>0</v>
      </c>
      <c r="P99">
        <f t="shared" si="0"/>
        <v>4.4927500000000058E-2</v>
      </c>
      <c r="Q99">
        <f t="shared" si="0"/>
        <v>5.456000000000015E-2</v>
      </c>
      <c r="R99">
        <f t="shared" si="0"/>
        <v>7.7535000000000159E-2</v>
      </c>
      <c r="S99">
        <f t="shared" si="0"/>
        <v>4.6679999999999874E-2</v>
      </c>
      <c r="T99">
        <f t="shared" si="0"/>
        <v>0</v>
      </c>
      <c r="U99">
        <f t="shared" si="0"/>
        <v>2.472000000000002E-2</v>
      </c>
      <c r="V99">
        <f t="shared" si="0"/>
        <v>0</v>
      </c>
      <c r="W99">
        <f t="shared" si="0"/>
        <v>0</v>
      </c>
      <c r="X99">
        <f t="shared" si="0"/>
        <v>0.20951999999999901</v>
      </c>
      <c r="Y99">
        <f t="shared" si="0"/>
        <v>0.21959999999999966</v>
      </c>
      <c r="Z99">
        <f t="shared" si="0"/>
        <v>0.37291249999999904</v>
      </c>
      <c r="AA99">
        <f t="shared" si="0"/>
        <v>0.1775200000000004</v>
      </c>
      <c r="AB99">
        <f t="shared" si="0"/>
        <v>0</v>
      </c>
      <c r="AC99">
        <f t="shared" si="0"/>
        <v>0.23993249999999983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-4.3350000000000003E-3</v>
      </c>
      <c r="AH99">
        <f t="shared" si="0"/>
        <v>0</v>
      </c>
      <c r="AI99">
        <f t="shared" si="0"/>
        <v>0.8468399999999997</v>
      </c>
      <c r="AJ99">
        <f t="shared" si="0"/>
        <v>0</v>
      </c>
      <c r="AK99">
        <f t="shared" si="0"/>
        <v>0.24164500000000008</v>
      </c>
      <c r="AL99">
        <f t="shared" si="0"/>
        <v>6.8534999999999999E-2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-32.176000000000002</v>
      </c>
      <c r="D27" s="124">
        <v>0</v>
      </c>
      <c r="E27" s="124">
        <v>0</v>
      </c>
      <c r="F27" s="124">
        <v>-43.823999999999998</v>
      </c>
      <c r="G27" s="124">
        <v>-76</v>
      </c>
      <c r="H27" s="118"/>
      <c r="I27" s="33">
        <v>25</v>
      </c>
      <c r="J27" s="124">
        <v>32.176000000000002</v>
      </c>
      <c r="K27" s="124">
        <v>0</v>
      </c>
      <c r="L27" s="124">
        <v>0</v>
      </c>
      <c r="M27" s="124">
        <v>0</v>
      </c>
      <c r="N27" s="124">
        <v>32.176000000000002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43.823999999999998</v>
      </c>
      <c r="AF27" s="124">
        <v>0</v>
      </c>
      <c r="AG27" s="124">
        <v>0</v>
      </c>
      <c r="AH27" s="124">
        <v>0</v>
      </c>
      <c r="AI27" s="124">
        <v>43.823999999999998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32.176000000000002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-32.176000000000002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43.823999999999998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-43.823999999999998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321.76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321.76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438.24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438.24</v>
      </c>
      <c r="DF27" s="123">
        <f t="shared" si="31"/>
        <v>76</v>
      </c>
      <c r="DG27" s="123">
        <f t="shared" si="32"/>
        <v>-32.176000000000002</v>
      </c>
      <c r="DH27" s="123">
        <f t="shared" si="33"/>
        <v>0</v>
      </c>
      <c r="DI27" s="123">
        <f t="shared" si="34"/>
        <v>0</v>
      </c>
      <c r="DJ27" s="123">
        <f t="shared" si="35"/>
        <v>-43.823999999999998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-50.804000000000002</v>
      </c>
      <c r="D28" s="124">
        <v>0</v>
      </c>
      <c r="E28" s="124">
        <v>0</v>
      </c>
      <c r="F28" s="124">
        <v>-69.195999999999998</v>
      </c>
      <c r="G28" s="124">
        <v>-120</v>
      </c>
      <c r="H28" s="118"/>
      <c r="I28" s="33">
        <v>26</v>
      </c>
      <c r="J28" s="124">
        <v>50.804000000000002</v>
      </c>
      <c r="K28" s="124">
        <v>0</v>
      </c>
      <c r="L28" s="124">
        <v>0</v>
      </c>
      <c r="M28" s="124">
        <v>0</v>
      </c>
      <c r="N28" s="124">
        <v>50.804000000000002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69.195999999999998</v>
      </c>
      <c r="AF28" s="124">
        <v>0</v>
      </c>
      <c r="AG28" s="124">
        <v>0</v>
      </c>
      <c r="AH28" s="124">
        <v>0</v>
      </c>
      <c r="AI28" s="124">
        <v>69.195999999999998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50.804000000000002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-50.804000000000002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69.195999999999998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-69.195999999999998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508.04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508.04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691.96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691.96</v>
      </c>
      <c r="DF28" s="123">
        <f t="shared" si="31"/>
        <v>120</v>
      </c>
      <c r="DG28" s="123">
        <f t="shared" si="32"/>
        <v>-50.804000000000002</v>
      </c>
      <c r="DH28" s="123">
        <f t="shared" si="33"/>
        <v>0</v>
      </c>
      <c r="DI28" s="123">
        <f t="shared" si="34"/>
        <v>0</v>
      </c>
      <c r="DJ28" s="123">
        <f t="shared" si="35"/>
        <v>-69.195999999999998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-64.350999999999999</v>
      </c>
      <c r="D29" s="124">
        <v>0</v>
      </c>
      <c r="E29" s="124">
        <v>0</v>
      </c>
      <c r="F29" s="124">
        <v>-87.649000000000001</v>
      </c>
      <c r="G29" s="124">
        <v>-152</v>
      </c>
      <c r="H29" s="118"/>
      <c r="I29" s="33">
        <v>27</v>
      </c>
      <c r="J29" s="124">
        <v>64.350999999999999</v>
      </c>
      <c r="K29" s="124">
        <v>0</v>
      </c>
      <c r="L29" s="124">
        <v>0</v>
      </c>
      <c r="M29" s="124">
        <v>0</v>
      </c>
      <c r="N29" s="124">
        <v>64.350999999999999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87.649000000000001</v>
      </c>
      <c r="AF29" s="124">
        <v>0</v>
      </c>
      <c r="AG29" s="124">
        <v>0</v>
      </c>
      <c r="AH29" s="124">
        <v>0</v>
      </c>
      <c r="AI29" s="124">
        <v>87.649000000000001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64.350999999999999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-64.350999999999999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87.649000000000001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-87.649000000000001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643.51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643.51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876.49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876.49</v>
      </c>
      <c r="DF29" s="123">
        <f t="shared" si="31"/>
        <v>152</v>
      </c>
      <c r="DG29" s="123">
        <f t="shared" si="32"/>
        <v>-64.350999999999999</v>
      </c>
      <c r="DH29" s="123">
        <f t="shared" si="33"/>
        <v>0</v>
      </c>
      <c r="DI29" s="123">
        <f t="shared" si="34"/>
        <v>0</v>
      </c>
      <c r="DJ29" s="123">
        <f t="shared" si="35"/>
        <v>-87.649000000000001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-89.33</v>
      </c>
      <c r="D30" s="124">
        <v>0</v>
      </c>
      <c r="E30" s="124">
        <v>0</v>
      </c>
      <c r="F30" s="124">
        <v>-121.67</v>
      </c>
      <c r="G30" s="124">
        <v>-211</v>
      </c>
      <c r="H30" s="118"/>
      <c r="I30" s="33">
        <v>28</v>
      </c>
      <c r="J30" s="124">
        <v>89.33</v>
      </c>
      <c r="K30" s="124">
        <v>0</v>
      </c>
      <c r="L30" s="124">
        <v>0</v>
      </c>
      <c r="M30" s="124">
        <v>0</v>
      </c>
      <c r="N30" s="124">
        <v>89.33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121.67</v>
      </c>
      <c r="AF30" s="124">
        <v>0</v>
      </c>
      <c r="AG30" s="124">
        <v>0</v>
      </c>
      <c r="AH30" s="124">
        <v>0</v>
      </c>
      <c r="AI30" s="124">
        <v>121.67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89.33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-89.33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121.67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-121.67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893.3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893.3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1216.7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1216.7</v>
      </c>
      <c r="DF30" s="123">
        <f t="shared" si="31"/>
        <v>211</v>
      </c>
      <c r="DG30" s="123">
        <f t="shared" si="32"/>
        <v>-89.33</v>
      </c>
      <c r="DH30" s="123">
        <f t="shared" si="33"/>
        <v>0</v>
      </c>
      <c r="DI30" s="123">
        <f t="shared" si="34"/>
        <v>0</v>
      </c>
      <c r="DJ30" s="123">
        <f t="shared" si="35"/>
        <v>-121.67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-113.038</v>
      </c>
      <c r="D31" s="124">
        <v>0</v>
      </c>
      <c r="E31" s="124">
        <v>0</v>
      </c>
      <c r="F31" s="124">
        <v>-153.96199999999999</v>
      </c>
      <c r="G31" s="124">
        <v>-267</v>
      </c>
      <c r="H31" s="118"/>
      <c r="I31" s="33">
        <v>29</v>
      </c>
      <c r="J31" s="124">
        <v>113.038</v>
      </c>
      <c r="K31" s="124">
        <v>0</v>
      </c>
      <c r="L31" s="124">
        <v>0</v>
      </c>
      <c r="M31" s="124">
        <v>0</v>
      </c>
      <c r="N31" s="124">
        <v>113.038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153.96199999999999</v>
      </c>
      <c r="AF31" s="124">
        <v>0</v>
      </c>
      <c r="AG31" s="124">
        <v>0</v>
      </c>
      <c r="AH31" s="124">
        <v>0</v>
      </c>
      <c r="AI31" s="124">
        <v>153.96199999999999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113.038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-113.038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153.96199999999999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-153.96199999999999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1130.3799999999999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1130.3799999999999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1539.62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1539.62</v>
      </c>
      <c r="DF31" s="123">
        <f t="shared" si="31"/>
        <v>267</v>
      </c>
      <c r="DG31" s="123">
        <f t="shared" si="32"/>
        <v>-113.038</v>
      </c>
      <c r="DH31" s="123">
        <f t="shared" si="33"/>
        <v>0</v>
      </c>
      <c r="DI31" s="123">
        <f t="shared" si="34"/>
        <v>0</v>
      </c>
      <c r="DJ31" s="123">
        <f t="shared" si="35"/>
        <v>-153.96199999999999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-85</v>
      </c>
      <c r="D32" s="124">
        <v>0</v>
      </c>
      <c r="E32" s="124">
        <v>0</v>
      </c>
      <c r="F32" s="124">
        <v>-197.34800000000001</v>
      </c>
      <c r="G32" s="124">
        <v>-282.34800000000001</v>
      </c>
      <c r="H32" s="118"/>
      <c r="I32" s="33">
        <v>30</v>
      </c>
      <c r="J32" s="124">
        <v>85</v>
      </c>
      <c r="K32" s="124">
        <v>0</v>
      </c>
      <c r="L32" s="124">
        <v>0</v>
      </c>
      <c r="M32" s="124">
        <v>0</v>
      </c>
      <c r="N32" s="124">
        <v>85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197.34800000000001</v>
      </c>
      <c r="AF32" s="124">
        <v>0</v>
      </c>
      <c r="AG32" s="124">
        <v>0</v>
      </c>
      <c r="AH32" s="124">
        <v>0</v>
      </c>
      <c r="AI32" s="124">
        <v>197.34800000000001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85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-85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197.34800000000001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-197.34800000000001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850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850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1973.48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1973.48</v>
      </c>
      <c r="DF32" s="123">
        <f t="shared" si="31"/>
        <v>282.34800000000001</v>
      </c>
      <c r="DG32" s="123">
        <f t="shared" si="32"/>
        <v>-85</v>
      </c>
      <c r="DH32" s="123">
        <f t="shared" si="33"/>
        <v>0</v>
      </c>
      <c r="DI32" s="123">
        <f t="shared" si="34"/>
        <v>0</v>
      </c>
      <c r="DJ32" s="123">
        <f t="shared" si="35"/>
        <v>-197.34800000000001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-40</v>
      </c>
      <c r="D33" s="124">
        <v>0</v>
      </c>
      <c r="E33" s="124">
        <v>0</v>
      </c>
      <c r="F33" s="124">
        <v>-152.89099999999999</v>
      </c>
      <c r="G33" s="124">
        <v>-192.89099999999999</v>
      </c>
      <c r="H33" s="118"/>
      <c r="I33" s="33">
        <v>31</v>
      </c>
      <c r="J33" s="124">
        <v>40</v>
      </c>
      <c r="K33" s="124">
        <v>0</v>
      </c>
      <c r="L33" s="124">
        <v>0</v>
      </c>
      <c r="M33" s="124">
        <v>0</v>
      </c>
      <c r="N33" s="124">
        <v>40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152.89099999999999</v>
      </c>
      <c r="AF33" s="124">
        <v>0</v>
      </c>
      <c r="AG33" s="124">
        <v>0</v>
      </c>
      <c r="AH33" s="124">
        <v>0</v>
      </c>
      <c r="AI33" s="124">
        <v>152.89099999999999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40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-40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152.89099999999999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-152.89099999999999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400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400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1528.9099999999999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1528.9099999999999</v>
      </c>
      <c r="DF33" s="123">
        <f t="shared" si="31"/>
        <v>192.89099999999999</v>
      </c>
      <c r="DG33" s="123">
        <f t="shared" si="32"/>
        <v>-40</v>
      </c>
      <c r="DH33" s="123">
        <f t="shared" si="33"/>
        <v>0</v>
      </c>
      <c r="DI33" s="123">
        <f t="shared" si="34"/>
        <v>0</v>
      </c>
      <c r="DJ33" s="123">
        <f t="shared" si="35"/>
        <v>-152.89099999999999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-110.837</v>
      </c>
      <c r="G34" s="124">
        <v>-110.837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110.837</v>
      </c>
      <c r="AF34" s="124">
        <v>0</v>
      </c>
      <c r="AG34" s="124">
        <v>0</v>
      </c>
      <c r="AH34" s="124">
        <v>0</v>
      </c>
      <c r="AI34" s="124">
        <v>110.837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110.837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-110.837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1108.3700000000001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1108.3700000000001</v>
      </c>
      <c r="DF34" s="123">
        <f t="shared" si="31"/>
        <v>110.837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-110.837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-91.076999999999998</v>
      </c>
      <c r="G35" s="124">
        <v>-91.076999999999998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91.076999999999998</v>
      </c>
      <c r="AF35" s="124">
        <v>0</v>
      </c>
      <c r="AG35" s="124">
        <v>0</v>
      </c>
      <c r="AH35" s="124">
        <v>0</v>
      </c>
      <c r="AI35" s="124">
        <v>91.076999999999998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91.076999999999998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-91.076999999999998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910.77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910.77</v>
      </c>
      <c r="DF35" s="123">
        <f t="shared" si="31"/>
        <v>91.076999999999998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-91.076999999999998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-62.109000000000002</v>
      </c>
      <c r="G36" s="124">
        <v>-62.109000000000002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62.109000000000002</v>
      </c>
      <c r="AF36" s="124">
        <v>0</v>
      </c>
      <c r="AG36" s="124">
        <v>0</v>
      </c>
      <c r="AH36" s="124">
        <v>0</v>
      </c>
      <c r="AI36" s="124">
        <v>62.109000000000002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62.109000000000002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-62.109000000000002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621.09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621.09</v>
      </c>
      <c r="DF36" s="123">
        <f t="shared" si="31"/>
        <v>62.109000000000002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-62.109000000000002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-19.545999999999999</v>
      </c>
      <c r="G37" s="124">
        <v>-19.545999999999999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19.545999999999999</v>
      </c>
      <c r="AF37" s="124">
        <v>0</v>
      </c>
      <c r="AG37" s="124">
        <v>0</v>
      </c>
      <c r="AH37" s="124">
        <v>0</v>
      </c>
      <c r="AI37" s="124">
        <v>19.545999999999999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19.545999999999999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-19.545999999999999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195.45999999999998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195.45999999999998</v>
      </c>
      <c r="DF37" s="123">
        <f t="shared" si="31"/>
        <v>19.545999999999999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-19.545999999999999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-13.558</v>
      </c>
      <c r="D50" s="124">
        <v>0</v>
      </c>
      <c r="E50" s="124">
        <v>0</v>
      </c>
      <c r="F50" s="124">
        <v>0</v>
      </c>
      <c r="G50" s="124">
        <v>-13.558</v>
      </c>
      <c r="H50" s="118"/>
      <c r="I50" s="33">
        <v>48</v>
      </c>
      <c r="J50" s="124">
        <v>13.558</v>
      </c>
      <c r="K50" s="124">
        <v>0</v>
      </c>
      <c r="L50" s="124">
        <v>0</v>
      </c>
      <c r="M50" s="124">
        <v>11.442</v>
      </c>
      <c r="N50" s="124">
        <v>25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-11.442</v>
      </c>
      <c r="AG50" s="124">
        <v>0</v>
      </c>
      <c r="AH50" s="124">
        <v>0</v>
      </c>
      <c r="AI50" s="124">
        <v>-11.442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13.558</v>
      </c>
      <c r="AV50" s="125">
        <f t="shared" si="13"/>
        <v>0</v>
      </c>
      <c r="AW50" s="125">
        <f t="shared" si="13"/>
        <v>0</v>
      </c>
      <c r="AX50" s="125">
        <f t="shared" si="13"/>
        <v>11.442</v>
      </c>
      <c r="AY50" s="125">
        <f t="shared" si="14"/>
        <v>-25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135.57999999999998</v>
      </c>
      <c r="CF50" s="122">
        <f t="shared" si="5"/>
        <v>0</v>
      </c>
      <c r="CG50" s="122">
        <f t="shared" si="5"/>
        <v>0</v>
      </c>
      <c r="CH50" s="122">
        <f t="shared" si="5"/>
        <v>114.42</v>
      </c>
      <c r="CI50" s="122">
        <f t="shared" si="24"/>
        <v>250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13.558</v>
      </c>
      <c r="DG50" s="123">
        <f t="shared" si="32"/>
        <v>-25</v>
      </c>
      <c r="DH50" s="123">
        <f t="shared" si="33"/>
        <v>0</v>
      </c>
      <c r="DI50" s="123">
        <f t="shared" si="34"/>
        <v>0</v>
      </c>
      <c r="DJ50" s="123">
        <f t="shared" si="35"/>
        <v>11.442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-18.981000000000002</v>
      </c>
      <c r="D51" s="124">
        <v>0</v>
      </c>
      <c r="E51" s="124">
        <v>0</v>
      </c>
      <c r="F51" s="124">
        <v>0</v>
      </c>
      <c r="G51" s="124">
        <v>-18.981000000000002</v>
      </c>
      <c r="H51" s="118"/>
      <c r="I51" s="33">
        <v>49</v>
      </c>
      <c r="J51" s="124">
        <v>18.981000000000002</v>
      </c>
      <c r="K51" s="124">
        <v>0</v>
      </c>
      <c r="L51" s="124">
        <v>0</v>
      </c>
      <c r="M51" s="124">
        <v>16.018999999999998</v>
      </c>
      <c r="N51" s="124">
        <v>35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-16.018999999999998</v>
      </c>
      <c r="AG51" s="124">
        <v>0</v>
      </c>
      <c r="AH51" s="124">
        <v>0</v>
      </c>
      <c r="AI51" s="124">
        <v>-16.018999999999998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18.981000000000002</v>
      </c>
      <c r="AV51" s="125">
        <f t="shared" si="13"/>
        <v>0</v>
      </c>
      <c r="AW51" s="125">
        <f t="shared" si="13"/>
        <v>0</v>
      </c>
      <c r="AX51" s="125">
        <f t="shared" si="13"/>
        <v>16.018999999999998</v>
      </c>
      <c r="AY51" s="125">
        <f t="shared" si="14"/>
        <v>-35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189.81</v>
      </c>
      <c r="CF51" s="122">
        <f t="shared" si="5"/>
        <v>0</v>
      </c>
      <c r="CG51" s="122">
        <f t="shared" si="5"/>
        <v>0</v>
      </c>
      <c r="CH51" s="122">
        <f t="shared" si="5"/>
        <v>160.19</v>
      </c>
      <c r="CI51" s="122">
        <f t="shared" si="24"/>
        <v>350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18.981000000000002</v>
      </c>
      <c r="DG51" s="123">
        <f t="shared" si="32"/>
        <v>-35</v>
      </c>
      <c r="DH51" s="123">
        <f t="shared" si="33"/>
        <v>0</v>
      </c>
      <c r="DI51" s="123">
        <f t="shared" si="34"/>
        <v>0</v>
      </c>
      <c r="DJ51" s="123">
        <f t="shared" si="35"/>
        <v>16.018999999999998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-27.116</v>
      </c>
      <c r="D52" s="124">
        <v>0</v>
      </c>
      <c r="E52" s="124">
        <v>0</v>
      </c>
      <c r="F52" s="124">
        <v>0</v>
      </c>
      <c r="G52" s="124">
        <v>-27.116</v>
      </c>
      <c r="H52" s="118"/>
      <c r="I52" s="33">
        <v>50</v>
      </c>
      <c r="J52" s="124">
        <v>27.116</v>
      </c>
      <c r="K52" s="124">
        <v>0</v>
      </c>
      <c r="L52" s="124">
        <v>0</v>
      </c>
      <c r="M52" s="124">
        <v>22.884</v>
      </c>
      <c r="N52" s="124">
        <v>50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-22.884</v>
      </c>
      <c r="AG52" s="124">
        <v>0</v>
      </c>
      <c r="AH52" s="124">
        <v>0</v>
      </c>
      <c r="AI52" s="124">
        <v>-22.884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27.116</v>
      </c>
      <c r="AV52" s="125">
        <f t="shared" si="13"/>
        <v>0</v>
      </c>
      <c r="AW52" s="125">
        <f t="shared" si="13"/>
        <v>0</v>
      </c>
      <c r="AX52" s="125">
        <f t="shared" si="13"/>
        <v>22.884</v>
      </c>
      <c r="AY52" s="125">
        <f t="shared" si="14"/>
        <v>-50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271.15999999999997</v>
      </c>
      <c r="CF52" s="122">
        <f t="shared" si="5"/>
        <v>0</v>
      </c>
      <c r="CG52" s="122">
        <f t="shared" si="5"/>
        <v>0</v>
      </c>
      <c r="CH52" s="122">
        <f t="shared" si="5"/>
        <v>228.84</v>
      </c>
      <c r="CI52" s="122">
        <f t="shared" si="24"/>
        <v>500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27.116</v>
      </c>
      <c r="DG52" s="123">
        <f t="shared" si="32"/>
        <v>-50</v>
      </c>
      <c r="DH52" s="123">
        <f t="shared" si="33"/>
        <v>0</v>
      </c>
      <c r="DI52" s="123">
        <f t="shared" si="34"/>
        <v>0</v>
      </c>
      <c r="DJ52" s="123">
        <f t="shared" si="35"/>
        <v>22.884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-65</v>
      </c>
      <c r="D53" s="124">
        <v>0</v>
      </c>
      <c r="E53" s="124">
        <v>0</v>
      </c>
      <c r="F53" s="124">
        <v>0</v>
      </c>
      <c r="G53" s="124">
        <v>-65</v>
      </c>
      <c r="H53" s="118"/>
      <c r="I53" s="33">
        <v>51</v>
      </c>
      <c r="J53" s="124">
        <v>65</v>
      </c>
      <c r="K53" s="124">
        <v>0</v>
      </c>
      <c r="L53" s="124">
        <v>0</v>
      </c>
      <c r="M53" s="124">
        <v>0</v>
      </c>
      <c r="N53" s="124">
        <v>65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65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-65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650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650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65</v>
      </c>
      <c r="DG53" s="123">
        <f t="shared" si="32"/>
        <v>-65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-75</v>
      </c>
      <c r="D54" s="124">
        <v>0</v>
      </c>
      <c r="E54" s="124">
        <v>0</v>
      </c>
      <c r="F54" s="124">
        <v>0</v>
      </c>
      <c r="G54" s="124">
        <v>-75</v>
      </c>
      <c r="H54" s="118"/>
      <c r="I54" s="33">
        <v>52</v>
      </c>
      <c r="J54" s="124">
        <v>75</v>
      </c>
      <c r="K54" s="124">
        <v>0</v>
      </c>
      <c r="L54" s="124">
        <v>0</v>
      </c>
      <c r="M54" s="124">
        <v>0</v>
      </c>
      <c r="N54" s="124">
        <v>75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75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-75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750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750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75</v>
      </c>
      <c r="DG54" s="123">
        <f t="shared" si="32"/>
        <v>-75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-53</v>
      </c>
      <c r="D63" s="124">
        <v>0</v>
      </c>
      <c r="E63" s="124">
        <v>0</v>
      </c>
      <c r="F63" s="124">
        <v>0</v>
      </c>
      <c r="G63" s="124">
        <v>-53</v>
      </c>
      <c r="H63" s="118"/>
      <c r="I63" s="33">
        <v>61</v>
      </c>
      <c r="J63" s="124">
        <v>53</v>
      </c>
      <c r="K63" s="124">
        <v>0</v>
      </c>
      <c r="L63" s="124">
        <v>0</v>
      </c>
      <c r="M63" s="124">
        <v>0</v>
      </c>
      <c r="N63" s="124">
        <v>53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53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-53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530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530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53</v>
      </c>
      <c r="DG63" s="123">
        <f t="shared" si="32"/>
        <v>-53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-53</v>
      </c>
      <c r="D64" s="124">
        <v>0</v>
      </c>
      <c r="E64" s="124">
        <v>0</v>
      </c>
      <c r="F64" s="124">
        <v>0</v>
      </c>
      <c r="G64" s="124">
        <v>-53</v>
      </c>
      <c r="H64" s="118"/>
      <c r="I64" s="33">
        <v>62</v>
      </c>
      <c r="J64" s="124">
        <v>53</v>
      </c>
      <c r="K64" s="124">
        <v>0</v>
      </c>
      <c r="L64" s="124">
        <v>0</v>
      </c>
      <c r="M64" s="124">
        <v>0</v>
      </c>
      <c r="N64" s="124">
        <v>53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53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-53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530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530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53</v>
      </c>
      <c r="DG64" s="123">
        <f t="shared" si="32"/>
        <v>-53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-130</v>
      </c>
      <c r="D65" s="124">
        <v>0</v>
      </c>
      <c r="E65" s="124">
        <v>0</v>
      </c>
      <c r="F65" s="124">
        <v>0</v>
      </c>
      <c r="G65" s="124">
        <v>-130</v>
      </c>
      <c r="H65" s="118"/>
      <c r="I65" s="33">
        <v>63</v>
      </c>
      <c r="J65" s="124">
        <v>130</v>
      </c>
      <c r="K65" s="124">
        <v>0</v>
      </c>
      <c r="L65" s="124">
        <v>0</v>
      </c>
      <c r="M65" s="124">
        <v>0</v>
      </c>
      <c r="N65" s="124">
        <v>130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130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-130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1300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1300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130</v>
      </c>
      <c r="DG65" s="123">
        <f t="shared" si="32"/>
        <v>-130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-125</v>
      </c>
      <c r="D66" s="124">
        <v>0</v>
      </c>
      <c r="E66" s="124">
        <v>0</v>
      </c>
      <c r="F66" s="124">
        <v>0</v>
      </c>
      <c r="G66" s="124">
        <v>-125</v>
      </c>
      <c r="H66" s="118"/>
      <c r="I66" s="33">
        <v>64</v>
      </c>
      <c r="J66" s="124">
        <v>125</v>
      </c>
      <c r="K66" s="124">
        <v>0</v>
      </c>
      <c r="L66" s="124">
        <v>0</v>
      </c>
      <c r="M66" s="124">
        <v>0</v>
      </c>
      <c r="N66" s="124">
        <v>125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125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-125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1250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1250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125</v>
      </c>
      <c r="DG66" s="123">
        <f t="shared" si="32"/>
        <v>-125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-110</v>
      </c>
      <c r="D67" s="124">
        <v>0</v>
      </c>
      <c r="E67" s="124">
        <v>0</v>
      </c>
      <c r="F67" s="124">
        <v>0</v>
      </c>
      <c r="G67" s="124">
        <v>-110</v>
      </c>
      <c r="H67" s="118"/>
      <c r="I67" s="33">
        <v>65</v>
      </c>
      <c r="J67" s="124">
        <v>110</v>
      </c>
      <c r="K67" s="124">
        <v>0</v>
      </c>
      <c r="L67" s="124">
        <v>0</v>
      </c>
      <c r="M67" s="124">
        <v>0</v>
      </c>
      <c r="N67" s="124">
        <v>110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110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1100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110</v>
      </c>
      <c r="DG67" s="123">
        <f t="shared" si="32"/>
        <v>-110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-100</v>
      </c>
      <c r="D68" s="124">
        <v>0</v>
      </c>
      <c r="E68" s="124">
        <v>0</v>
      </c>
      <c r="F68" s="124">
        <v>0</v>
      </c>
      <c r="G68" s="124">
        <v>-100</v>
      </c>
      <c r="H68" s="118"/>
      <c r="I68" s="33">
        <v>66</v>
      </c>
      <c r="J68" s="124">
        <v>100</v>
      </c>
      <c r="K68" s="124">
        <v>0</v>
      </c>
      <c r="L68" s="124">
        <v>0</v>
      </c>
      <c r="M68" s="124">
        <v>0</v>
      </c>
      <c r="N68" s="124">
        <v>100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100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-100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1000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1000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100</v>
      </c>
      <c r="DG68" s="123">
        <f t="shared" ref="DG68:DG99" si="60">AY68+AN68+BC68+BJ68+BQ68</f>
        <v>-100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-75</v>
      </c>
      <c r="D69" s="124">
        <v>0</v>
      </c>
      <c r="E69" s="124">
        <v>0</v>
      </c>
      <c r="F69" s="124">
        <v>-97.745999999999995</v>
      </c>
      <c r="G69" s="124">
        <v>-172.74600000000001</v>
      </c>
      <c r="H69" s="118"/>
      <c r="I69" s="33">
        <v>67</v>
      </c>
      <c r="J69" s="124">
        <v>75</v>
      </c>
      <c r="K69" s="124">
        <v>0</v>
      </c>
      <c r="L69" s="124">
        <v>0</v>
      </c>
      <c r="M69" s="124">
        <v>0</v>
      </c>
      <c r="N69" s="124">
        <v>75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97.745999999999995</v>
      </c>
      <c r="AF69" s="124">
        <v>0</v>
      </c>
      <c r="AG69" s="124">
        <v>0</v>
      </c>
      <c r="AH69" s="124">
        <v>0</v>
      </c>
      <c r="AI69" s="124">
        <v>97.745999999999995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75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-75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97.745999999999995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-97.745999999999995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750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750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977.45999999999992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977.45999999999992</v>
      </c>
      <c r="DF69" s="123">
        <f t="shared" si="59"/>
        <v>172.74599999999998</v>
      </c>
      <c r="DG69" s="123">
        <f t="shared" si="60"/>
        <v>-75</v>
      </c>
      <c r="DH69" s="123">
        <f t="shared" si="61"/>
        <v>0</v>
      </c>
      <c r="DI69" s="123">
        <f t="shared" si="62"/>
        <v>0</v>
      </c>
      <c r="DJ69" s="123">
        <f t="shared" si="63"/>
        <v>-97.745999999999995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-65</v>
      </c>
      <c r="D70" s="124">
        <v>0</v>
      </c>
      <c r="E70" s="124">
        <v>0</v>
      </c>
      <c r="F70" s="124">
        <v>-91.647000000000006</v>
      </c>
      <c r="G70" s="124">
        <v>-156.64699999999999</v>
      </c>
      <c r="H70" s="118"/>
      <c r="I70" s="33">
        <v>68</v>
      </c>
      <c r="J70" s="124">
        <v>65</v>
      </c>
      <c r="K70" s="124">
        <v>0</v>
      </c>
      <c r="L70" s="124">
        <v>0</v>
      </c>
      <c r="M70" s="124">
        <v>0</v>
      </c>
      <c r="N70" s="124">
        <v>65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91.647000000000006</v>
      </c>
      <c r="AF70" s="124">
        <v>0</v>
      </c>
      <c r="AG70" s="124">
        <v>0</v>
      </c>
      <c r="AH70" s="124">
        <v>0</v>
      </c>
      <c r="AI70" s="124">
        <v>91.647000000000006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65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-65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91.647000000000006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-91.647000000000006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650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650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916.47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916.47</v>
      </c>
      <c r="DF70" s="123">
        <f t="shared" si="59"/>
        <v>156.64699999999999</v>
      </c>
      <c r="DG70" s="123">
        <f t="shared" si="60"/>
        <v>-65</v>
      </c>
      <c r="DH70" s="123">
        <f t="shared" si="61"/>
        <v>0</v>
      </c>
      <c r="DI70" s="123">
        <f t="shared" si="62"/>
        <v>0</v>
      </c>
      <c r="DJ70" s="123">
        <f t="shared" si="63"/>
        <v>-91.647000000000006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-45</v>
      </c>
      <c r="D71" s="124">
        <v>0</v>
      </c>
      <c r="E71" s="124">
        <v>0</v>
      </c>
      <c r="F71" s="124">
        <v>-95.445999999999998</v>
      </c>
      <c r="G71" s="124">
        <v>-140.446</v>
      </c>
      <c r="H71" s="118"/>
      <c r="I71" s="33">
        <v>69</v>
      </c>
      <c r="J71" s="124">
        <v>45</v>
      </c>
      <c r="K71" s="124">
        <v>0</v>
      </c>
      <c r="L71" s="124">
        <v>0</v>
      </c>
      <c r="M71" s="124">
        <v>0</v>
      </c>
      <c r="N71" s="124">
        <v>45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95.445999999999998</v>
      </c>
      <c r="AF71" s="124">
        <v>0</v>
      </c>
      <c r="AG71" s="124">
        <v>0</v>
      </c>
      <c r="AH71" s="124">
        <v>0</v>
      </c>
      <c r="AI71" s="124">
        <v>95.445999999999998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95.445999999999998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-95.445999999999998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954.46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954.46</v>
      </c>
      <c r="DF71" s="123">
        <f t="shared" si="59"/>
        <v>140.446</v>
      </c>
      <c r="DG71" s="123">
        <f t="shared" si="60"/>
        <v>-45</v>
      </c>
      <c r="DH71" s="123">
        <f t="shared" si="61"/>
        <v>0</v>
      </c>
      <c r="DI71" s="123">
        <f t="shared" si="62"/>
        <v>0</v>
      </c>
      <c r="DJ71" s="123">
        <f t="shared" si="63"/>
        <v>-95.445999999999998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-40</v>
      </c>
      <c r="D72" s="124">
        <v>0</v>
      </c>
      <c r="E72" s="124">
        <v>0</v>
      </c>
      <c r="F72" s="124">
        <v>-104.387</v>
      </c>
      <c r="G72" s="124">
        <v>-144.387</v>
      </c>
      <c r="H72" s="118"/>
      <c r="I72" s="33">
        <v>70</v>
      </c>
      <c r="J72" s="124">
        <v>40</v>
      </c>
      <c r="K72" s="124">
        <v>0</v>
      </c>
      <c r="L72" s="124">
        <v>0</v>
      </c>
      <c r="M72" s="124">
        <v>0</v>
      </c>
      <c r="N72" s="124">
        <v>40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104.387</v>
      </c>
      <c r="AF72" s="124">
        <v>0</v>
      </c>
      <c r="AG72" s="124">
        <v>0</v>
      </c>
      <c r="AH72" s="124">
        <v>0</v>
      </c>
      <c r="AI72" s="124">
        <v>104.387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40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-40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104.387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-104.387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400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400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1043.8699999999999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1043.8699999999999</v>
      </c>
      <c r="DF72" s="123">
        <f t="shared" si="59"/>
        <v>144.387</v>
      </c>
      <c r="DG72" s="123">
        <f t="shared" si="60"/>
        <v>-40</v>
      </c>
      <c r="DH72" s="123">
        <f t="shared" si="61"/>
        <v>0</v>
      </c>
      <c r="DI72" s="123">
        <f t="shared" si="62"/>
        <v>0</v>
      </c>
      <c r="DJ72" s="123">
        <f t="shared" si="63"/>
        <v>-104.387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-45</v>
      </c>
      <c r="D73" s="124">
        <v>0</v>
      </c>
      <c r="E73" s="124">
        <v>0</v>
      </c>
      <c r="F73" s="124">
        <v>-120.25700000000001</v>
      </c>
      <c r="G73" s="124">
        <v>-165.25700000000001</v>
      </c>
      <c r="H73" s="118"/>
      <c r="I73" s="33">
        <v>71</v>
      </c>
      <c r="J73" s="124">
        <v>45</v>
      </c>
      <c r="K73" s="124">
        <v>0</v>
      </c>
      <c r="L73" s="124">
        <v>0</v>
      </c>
      <c r="M73" s="124">
        <v>0</v>
      </c>
      <c r="N73" s="124">
        <v>45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120.25700000000001</v>
      </c>
      <c r="AF73" s="124">
        <v>0</v>
      </c>
      <c r="AG73" s="124">
        <v>0</v>
      </c>
      <c r="AH73" s="124">
        <v>0</v>
      </c>
      <c r="AI73" s="124">
        <v>120.25700000000001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45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-45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120.25700000000001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-120.25700000000001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450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450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1202.5700000000002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1202.5700000000002</v>
      </c>
      <c r="DF73" s="123">
        <f t="shared" si="59"/>
        <v>165.25700000000001</v>
      </c>
      <c r="DG73" s="123">
        <f t="shared" si="60"/>
        <v>-45</v>
      </c>
      <c r="DH73" s="123">
        <f t="shared" si="61"/>
        <v>0</v>
      </c>
      <c r="DI73" s="123">
        <f t="shared" si="62"/>
        <v>0</v>
      </c>
      <c r="DJ73" s="123">
        <f t="shared" si="63"/>
        <v>-120.25700000000001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-50</v>
      </c>
      <c r="D74" s="124">
        <v>0</v>
      </c>
      <c r="E74" s="124">
        <v>0</v>
      </c>
      <c r="F74" s="124">
        <v>-113.67</v>
      </c>
      <c r="G74" s="124">
        <v>-163.66999999999999</v>
      </c>
      <c r="H74" s="118"/>
      <c r="I74" s="33">
        <v>72</v>
      </c>
      <c r="J74" s="124">
        <v>50</v>
      </c>
      <c r="K74" s="124">
        <v>0</v>
      </c>
      <c r="L74" s="124">
        <v>0</v>
      </c>
      <c r="M74" s="124">
        <v>0</v>
      </c>
      <c r="N74" s="124">
        <v>50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113.67</v>
      </c>
      <c r="AF74" s="124">
        <v>0</v>
      </c>
      <c r="AG74" s="124">
        <v>0</v>
      </c>
      <c r="AH74" s="124">
        <v>0</v>
      </c>
      <c r="AI74" s="124">
        <v>113.67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113.67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-113.67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1136.7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1136.7</v>
      </c>
      <c r="DF74" s="123">
        <f t="shared" si="59"/>
        <v>163.67000000000002</v>
      </c>
      <c r="DG74" s="123">
        <f t="shared" si="60"/>
        <v>-50</v>
      </c>
      <c r="DH74" s="123">
        <f t="shared" si="61"/>
        <v>0</v>
      </c>
      <c r="DI74" s="123">
        <f t="shared" si="62"/>
        <v>0</v>
      </c>
      <c r="DJ74" s="123">
        <f t="shared" si="63"/>
        <v>-113.67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</v>
      </c>
      <c r="D75" s="124">
        <v>0</v>
      </c>
      <c r="E75" s="124">
        <v>0</v>
      </c>
      <c r="F75" s="124">
        <v>-52</v>
      </c>
      <c r="G75" s="124">
        <v>-57</v>
      </c>
      <c r="H75" s="118"/>
      <c r="I75" s="33">
        <v>73</v>
      </c>
      <c r="J75" s="124">
        <v>5</v>
      </c>
      <c r="K75" s="124">
        <v>0</v>
      </c>
      <c r="L75" s="124">
        <v>0</v>
      </c>
      <c r="M75" s="124">
        <v>0</v>
      </c>
      <c r="N75" s="124">
        <v>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52</v>
      </c>
      <c r="AF75" s="124">
        <v>0</v>
      </c>
      <c r="AG75" s="124">
        <v>0</v>
      </c>
      <c r="AH75" s="124">
        <v>0</v>
      </c>
      <c r="AI75" s="124">
        <v>52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520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520</v>
      </c>
      <c r="DF75" s="123">
        <f t="shared" si="59"/>
        <v>57</v>
      </c>
      <c r="DG75" s="123">
        <f t="shared" si="60"/>
        <v>-5</v>
      </c>
      <c r="DH75" s="123">
        <f t="shared" si="61"/>
        <v>0</v>
      </c>
      <c r="DI75" s="123">
        <f t="shared" si="62"/>
        <v>0</v>
      </c>
      <c r="DJ75" s="123">
        <f t="shared" si="63"/>
        <v>-52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-10</v>
      </c>
      <c r="D76" s="124">
        <v>0</v>
      </c>
      <c r="E76" s="124">
        <v>0</v>
      </c>
      <c r="F76" s="124">
        <v>-47</v>
      </c>
      <c r="G76" s="124">
        <v>-57</v>
      </c>
      <c r="H76" s="118"/>
      <c r="I76" s="33">
        <v>74</v>
      </c>
      <c r="J76" s="124">
        <v>10</v>
      </c>
      <c r="K76" s="124">
        <v>0</v>
      </c>
      <c r="L76" s="124">
        <v>0</v>
      </c>
      <c r="M76" s="124">
        <v>0</v>
      </c>
      <c r="N76" s="124">
        <v>10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47</v>
      </c>
      <c r="AF76" s="124">
        <v>0</v>
      </c>
      <c r="AG76" s="124">
        <v>0</v>
      </c>
      <c r="AH76" s="124">
        <v>0</v>
      </c>
      <c r="AI76" s="124">
        <v>47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-47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470</v>
      </c>
      <c r="DF76" s="123">
        <f t="shared" si="59"/>
        <v>57</v>
      </c>
      <c r="DG76" s="123">
        <f t="shared" si="60"/>
        <v>-10</v>
      </c>
      <c r="DH76" s="123">
        <f t="shared" si="61"/>
        <v>0</v>
      </c>
      <c r="DI76" s="123">
        <f t="shared" si="62"/>
        <v>0</v>
      </c>
      <c r="DJ76" s="123">
        <f t="shared" si="63"/>
        <v>-47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-10</v>
      </c>
      <c r="D77" s="124">
        <v>0</v>
      </c>
      <c r="E77" s="124">
        <v>0</v>
      </c>
      <c r="F77" s="124">
        <v>-41</v>
      </c>
      <c r="G77" s="124">
        <v>-51</v>
      </c>
      <c r="H77" s="118"/>
      <c r="I77" s="33">
        <v>75</v>
      </c>
      <c r="J77" s="124">
        <v>10</v>
      </c>
      <c r="K77" s="124">
        <v>0</v>
      </c>
      <c r="L77" s="124">
        <v>0</v>
      </c>
      <c r="M77" s="124">
        <v>0</v>
      </c>
      <c r="N77" s="124">
        <v>10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41</v>
      </c>
      <c r="AF77" s="124">
        <v>0</v>
      </c>
      <c r="AG77" s="124">
        <v>0</v>
      </c>
      <c r="AH77" s="124">
        <v>0</v>
      </c>
      <c r="AI77" s="124">
        <v>41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-10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41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-41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100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410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410</v>
      </c>
      <c r="DF77" s="123">
        <f t="shared" si="59"/>
        <v>51</v>
      </c>
      <c r="DG77" s="123">
        <f t="shared" si="60"/>
        <v>-10</v>
      </c>
      <c r="DH77" s="123">
        <f t="shared" si="61"/>
        <v>0</v>
      </c>
      <c r="DI77" s="123">
        <f t="shared" si="62"/>
        <v>0</v>
      </c>
      <c r="DJ77" s="123">
        <f t="shared" si="63"/>
        <v>-41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-98.983000000000004</v>
      </c>
      <c r="G78" s="124">
        <v>-98.983000000000004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98.983000000000004</v>
      </c>
      <c r="AF78" s="124">
        <v>0</v>
      </c>
      <c r="AG78" s="124">
        <v>0</v>
      </c>
      <c r="AH78" s="124">
        <v>0</v>
      </c>
      <c r="AI78" s="124">
        <v>98.983000000000004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98.983000000000004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-98.983000000000004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989.83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989.83</v>
      </c>
      <c r="DF78" s="123">
        <f t="shared" si="59"/>
        <v>98.983000000000004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-98.983000000000004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-77.534999999999997</v>
      </c>
      <c r="G79" s="124">
        <v>-77.534999999999997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77.534999999999997</v>
      </c>
      <c r="AF79" s="124">
        <v>0</v>
      </c>
      <c r="AG79" s="124">
        <v>0</v>
      </c>
      <c r="AH79" s="124">
        <v>0</v>
      </c>
      <c r="AI79" s="124">
        <v>77.534999999999997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77.534999999999997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-77.534999999999997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775.34999999999991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775.34999999999991</v>
      </c>
      <c r="DF79" s="123">
        <f t="shared" si="59"/>
        <v>77.534999999999997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-77.534999999999997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-69.989000000000004</v>
      </c>
      <c r="G80" s="124">
        <v>-69.989000000000004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69.989000000000004</v>
      </c>
      <c r="AF80" s="124">
        <v>0</v>
      </c>
      <c r="AG80" s="124">
        <v>0</v>
      </c>
      <c r="AH80" s="124">
        <v>0</v>
      </c>
      <c r="AI80" s="124">
        <v>69.989000000000004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69.989000000000004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-69.989000000000004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699.8900000000001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699.8900000000001</v>
      </c>
      <c r="DF80" s="123">
        <f t="shared" si="59"/>
        <v>69.989000000000004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-69.989000000000004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-70.146000000000001</v>
      </c>
      <c r="G81" s="124">
        <v>-70.146000000000001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70.146000000000001</v>
      </c>
      <c r="AF81" s="124">
        <v>0</v>
      </c>
      <c r="AG81" s="124">
        <v>0</v>
      </c>
      <c r="AH81" s="124">
        <v>0</v>
      </c>
      <c r="AI81" s="124">
        <v>70.146000000000001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70.146000000000001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-70.146000000000001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701.46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701.46</v>
      </c>
      <c r="DF81" s="123">
        <f t="shared" si="59"/>
        <v>70.146000000000001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-70.146000000000001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-98.492000000000004</v>
      </c>
      <c r="G82" s="124">
        <v>-98.492000000000004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98.492000000000004</v>
      </c>
      <c r="AF82" s="124">
        <v>0</v>
      </c>
      <c r="AG82" s="124">
        <v>0</v>
      </c>
      <c r="AH82" s="124">
        <v>0</v>
      </c>
      <c r="AI82" s="124">
        <v>98.492000000000004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98.492000000000004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-98.492000000000004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984.92000000000007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984.92000000000007</v>
      </c>
      <c r="DF82" s="123">
        <f t="shared" si="59"/>
        <v>98.492000000000004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-98.492000000000004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0.39758850000000001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1.258625E-2</v>
      </c>
      <c r="AY99" s="129">
        <f t="shared" si="65"/>
        <v>-0.41017475000000003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0.57210175000000008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-0.57210175000000008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0.39758850000000001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1.2586250000000002E-2</v>
      </c>
      <c r="CI99" s="131">
        <f t="shared" si="70"/>
        <v>0.41017474999999992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0.57210174999999996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0.57210174999999996</v>
      </c>
      <c r="DE99" s="128"/>
      <c r="DF99" s="123">
        <f t="shared" si="59"/>
        <v>0.96969025000000009</v>
      </c>
      <c r="DG99" s="123">
        <f t="shared" si="60"/>
        <v>-0.41017475000000003</v>
      </c>
      <c r="DH99" s="123">
        <f t="shared" si="61"/>
        <v>0</v>
      </c>
      <c r="DI99" s="123">
        <f t="shared" si="62"/>
        <v>0</v>
      </c>
      <c r="DJ99" s="123">
        <f t="shared" si="63"/>
        <v>-0.55951550000000005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44652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44652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-180</v>
      </c>
      <c r="P3" s="95">
        <v>-67</v>
      </c>
      <c r="Q3" s="95">
        <v>0</v>
      </c>
      <c r="R3" s="95">
        <v>0</v>
      </c>
      <c r="S3" s="114">
        <v>0</v>
      </c>
      <c r="U3" s="115">
        <v>-247</v>
      </c>
      <c r="V3" s="116">
        <v>0</v>
      </c>
      <c r="W3">
        <v>0</v>
      </c>
      <c r="X3">
        <v>-180</v>
      </c>
      <c r="Y3">
        <v>0</v>
      </c>
      <c r="Z3">
        <v>0</v>
      </c>
      <c r="AA3">
        <v>-67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-195</v>
      </c>
      <c r="P4" s="88">
        <v>-79</v>
      </c>
      <c r="Q4" s="88">
        <v>0</v>
      </c>
      <c r="R4" s="88">
        <v>0</v>
      </c>
      <c r="S4" s="116">
        <v>0</v>
      </c>
      <c r="U4" s="115">
        <v>-274</v>
      </c>
      <c r="V4" s="116">
        <v>0</v>
      </c>
      <c r="W4">
        <v>0</v>
      </c>
      <c r="X4">
        <v>-195</v>
      </c>
      <c r="Y4">
        <v>0</v>
      </c>
      <c r="Z4">
        <v>0</v>
      </c>
      <c r="AA4">
        <v>-79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-215</v>
      </c>
      <c r="P5" s="88">
        <v>-91</v>
      </c>
      <c r="Q5" s="88">
        <v>0</v>
      </c>
      <c r="R5" s="88">
        <v>0</v>
      </c>
      <c r="S5" s="116">
        <v>0</v>
      </c>
      <c r="U5" s="115">
        <v>-306</v>
      </c>
      <c r="V5" s="116">
        <v>0</v>
      </c>
      <c r="W5">
        <v>0</v>
      </c>
      <c r="X5">
        <v>-215</v>
      </c>
      <c r="Y5">
        <v>0</v>
      </c>
      <c r="Z5">
        <v>0</v>
      </c>
      <c r="AA5">
        <v>-91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-18</v>
      </c>
      <c r="O6" s="88">
        <v>-225</v>
      </c>
      <c r="P6" s="88">
        <v>-109</v>
      </c>
      <c r="Q6" s="88">
        <v>0</v>
      </c>
      <c r="R6" s="88">
        <v>0</v>
      </c>
      <c r="S6" s="116">
        <v>0</v>
      </c>
      <c r="U6" s="115">
        <v>-352</v>
      </c>
      <c r="V6" s="116">
        <v>0</v>
      </c>
      <c r="W6">
        <v>-18</v>
      </c>
      <c r="X6">
        <v>-225</v>
      </c>
      <c r="Y6">
        <v>0</v>
      </c>
      <c r="Z6">
        <v>0</v>
      </c>
      <c r="AA6">
        <v>-109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33.6</v>
      </c>
      <c r="L7" s="88">
        <v>0</v>
      </c>
      <c r="M7" s="116">
        <v>0</v>
      </c>
      <c r="N7" s="115">
        <v>-53</v>
      </c>
      <c r="O7" s="88">
        <v>-235</v>
      </c>
      <c r="P7" s="88">
        <v>-121</v>
      </c>
      <c r="Q7" s="88">
        <v>0</v>
      </c>
      <c r="R7" s="88">
        <v>0</v>
      </c>
      <c r="S7" s="116">
        <v>0</v>
      </c>
      <c r="U7" s="115">
        <v>-409</v>
      </c>
      <c r="V7" s="116">
        <v>33.6</v>
      </c>
      <c r="W7">
        <v>-53</v>
      </c>
      <c r="X7">
        <v>-235</v>
      </c>
      <c r="Y7">
        <v>33.6</v>
      </c>
      <c r="Z7">
        <v>0</v>
      </c>
      <c r="AA7">
        <v>-121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-97</v>
      </c>
      <c r="O8" s="88">
        <v>-250</v>
      </c>
      <c r="P8" s="88">
        <v>-135</v>
      </c>
      <c r="Q8" s="88">
        <v>0</v>
      </c>
      <c r="R8" s="88">
        <v>0</v>
      </c>
      <c r="S8" s="116">
        <v>0</v>
      </c>
      <c r="U8" s="115">
        <v>-482</v>
      </c>
      <c r="V8" s="116">
        <v>0</v>
      </c>
      <c r="W8">
        <v>-97</v>
      </c>
      <c r="X8">
        <v>-250</v>
      </c>
      <c r="Y8">
        <v>0</v>
      </c>
      <c r="Z8">
        <v>0</v>
      </c>
      <c r="AA8">
        <v>-135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-107</v>
      </c>
      <c r="O9" s="88">
        <v>-260</v>
      </c>
      <c r="P9" s="88">
        <v>-140</v>
      </c>
      <c r="Q9" s="88">
        <v>-15</v>
      </c>
      <c r="R9" s="88">
        <v>0</v>
      </c>
      <c r="S9" s="116">
        <v>0</v>
      </c>
      <c r="U9" s="115">
        <v>-522</v>
      </c>
      <c r="V9" s="116">
        <v>0</v>
      </c>
      <c r="W9">
        <v>-107</v>
      </c>
      <c r="X9">
        <v>-260</v>
      </c>
      <c r="Y9">
        <v>-15</v>
      </c>
      <c r="Z9">
        <v>0</v>
      </c>
      <c r="AA9">
        <v>-140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-117</v>
      </c>
      <c r="O10" s="88">
        <v>-265</v>
      </c>
      <c r="P10" s="88">
        <v>-144</v>
      </c>
      <c r="Q10" s="88">
        <v>0</v>
      </c>
      <c r="R10" s="88">
        <v>0</v>
      </c>
      <c r="S10" s="116">
        <v>0</v>
      </c>
      <c r="U10" s="115">
        <v>-526</v>
      </c>
      <c r="V10" s="116">
        <v>0</v>
      </c>
      <c r="W10">
        <v>-117</v>
      </c>
      <c r="X10">
        <v>-265</v>
      </c>
      <c r="Y10">
        <v>0</v>
      </c>
      <c r="Z10">
        <v>0</v>
      </c>
      <c r="AA10">
        <v>-144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-112</v>
      </c>
      <c r="O11" s="88">
        <v>-265</v>
      </c>
      <c r="P11" s="88">
        <v>-148</v>
      </c>
      <c r="Q11" s="88">
        <v>0</v>
      </c>
      <c r="R11" s="88">
        <v>0</v>
      </c>
      <c r="S11" s="116">
        <v>0</v>
      </c>
      <c r="U11" s="115">
        <v>-525</v>
      </c>
      <c r="V11" s="116">
        <v>0</v>
      </c>
      <c r="W11">
        <v>-112</v>
      </c>
      <c r="X11">
        <v>-265</v>
      </c>
      <c r="Y11">
        <v>0</v>
      </c>
      <c r="Z11">
        <v>0</v>
      </c>
      <c r="AA11">
        <v>-148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28.81</v>
      </c>
      <c r="L12" s="88">
        <v>0</v>
      </c>
      <c r="M12" s="116">
        <v>0.86</v>
      </c>
      <c r="N12" s="115">
        <v>-92</v>
      </c>
      <c r="O12" s="88">
        <v>-260</v>
      </c>
      <c r="P12" s="88">
        <v>-153</v>
      </c>
      <c r="Q12" s="88">
        <v>0</v>
      </c>
      <c r="R12" s="88">
        <v>0</v>
      </c>
      <c r="S12" s="116">
        <v>0</v>
      </c>
      <c r="U12" s="115">
        <v>-505</v>
      </c>
      <c r="V12" s="116">
        <v>29.67</v>
      </c>
      <c r="W12">
        <v>-92</v>
      </c>
      <c r="X12">
        <v>-260</v>
      </c>
      <c r="Y12">
        <v>28.81</v>
      </c>
      <c r="Z12">
        <v>0.86</v>
      </c>
      <c r="AA12">
        <v>-153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2.98</v>
      </c>
      <c r="N13" s="115">
        <v>-87</v>
      </c>
      <c r="O13" s="88">
        <v>-260</v>
      </c>
      <c r="P13" s="88">
        <v>-160</v>
      </c>
      <c r="Q13" s="88">
        <v>0</v>
      </c>
      <c r="R13" s="88">
        <v>0</v>
      </c>
      <c r="S13" s="116">
        <v>0</v>
      </c>
      <c r="U13" s="115">
        <v>-507</v>
      </c>
      <c r="V13" s="116">
        <v>2.98</v>
      </c>
      <c r="W13">
        <v>-87</v>
      </c>
      <c r="X13">
        <v>-260</v>
      </c>
      <c r="Y13">
        <v>0</v>
      </c>
      <c r="Z13">
        <v>2.98</v>
      </c>
      <c r="AA13">
        <v>-160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-89</v>
      </c>
      <c r="O14" s="88">
        <v>-265</v>
      </c>
      <c r="P14" s="88">
        <v>-164</v>
      </c>
      <c r="Q14" s="88">
        <v>-10</v>
      </c>
      <c r="R14" s="88">
        <v>0</v>
      </c>
      <c r="S14" s="116">
        <v>0</v>
      </c>
      <c r="U14" s="115">
        <v>-528</v>
      </c>
      <c r="V14" s="116">
        <v>0</v>
      </c>
      <c r="W14">
        <v>-89</v>
      </c>
      <c r="X14">
        <v>-265</v>
      </c>
      <c r="Y14">
        <v>-10</v>
      </c>
      <c r="Z14">
        <v>0</v>
      </c>
      <c r="AA14">
        <v>-164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2.4</v>
      </c>
      <c r="N15" s="115">
        <v>-93</v>
      </c>
      <c r="O15" s="88">
        <v>-270</v>
      </c>
      <c r="P15" s="88">
        <v>-166</v>
      </c>
      <c r="Q15" s="88">
        <v>0</v>
      </c>
      <c r="R15" s="88">
        <v>0</v>
      </c>
      <c r="S15" s="116">
        <v>0</v>
      </c>
      <c r="U15" s="115">
        <v>-529</v>
      </c>
      <c r="V15" s="116">
        <v>2.4</v>
      </c>
      <c r="W15">
        <v>-93</v>
      </c>
      <c r="X15">
        <v>-270</v>
      </c>
      <c r="Y15">
        <v>0</v>
      </c>
      <c r="Z15">
        <v>2.4</v>
      </c>
      <c r="AA15">
        <v>-166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2.98</v>
      </c>
      <c r="N16" s="115">
        <v>-77</v>
      </c>
      <c r="O16" s="88">
        <v>-260</v>
      </c>
      <c r="P16" s="88">
        <v>-166</v>
      </c>
      <c r="Q16" s="88">
        <v>0</v>
      </c>
      <c r="R16" s="88">
        <v>0</v>
      </c>
      <c r="S16" s="116">
        <v>0</v>
      </c>
      <c r="U16" s="115">
        <v>-503</v>
      </c>
      <c r="V16" s="116">
        <v>2.98</v>
      </c>
      <c r="W16">
        <v>-77</v>
      </c>
      <c r="X16">
        <v>-260</v>
      </c>
      <c r="Y16">
        <v>0</v>
      </c>
      <c r="Z16">
        <v>2.98</v>
      </c>
      <c r="AA16">
        <v>-166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28.8</v>
      </c>
      <c r="L17" s="88">
        <v>0</v>
      </c>
      <c r="M17" s="116">
        <v>2.4</v>
      </c>
      <c r="N17" s="115">
        <v>-73</v>
      </c>
      <c r="O17" s="88">
        <v>-265</v>
      </c>
      <c r="P17" s="88">
        <v>-164</v>
      </c>
      <c r="Q17" s="88">
        <v>0</v>
      </c>
      <c r="R17" s="88">
        <v>0</v>
      </c>
      <c r="S17" s="116">
        <v>0</v>
      </c>
      <c r="U17" s="115">
        <v>-502</v>
      </c>
      <c r="V17" s="116">
        <v>31.2</v>
      </c>
      <c r="W17">
        <v>-73</v>
      </c>
      <c r="X17">
        <v>-265</v>
      </c>
      <c r="Y17">
        <v>28.8</v>
      </c>
      <c r="Z17">
        <v>2.4</v>
      </c>
      <c r="AA17">
        <v>-164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2.98</v>
      </c>
      <c r="N18" s="115">
        <v>-67</v>
      </c>
      <c r="O18" s="88">
        <v>-260</v>
      </c>
      <c r="P18" s="88">
        <v>-162</v>
      </c>
      <c r="Q18" s="88">
        <v>0</v>
      </c>
      <c r="R18" s="88">
        <v>0</v>
      </c>
      <c r="S18" s="116">
        <v>0</v>
      </c>
      <c r="U18" s="115">
        <v>-489</v>
      </c>
      <c r="V18" s="116">
        <v>2.98</v>
      </c>
      <c r="W18">
        <v>-67</v>
      </c>
      <c r="X18">
        <v>-260</v>
      </c>
      <c r="Y18">
        <v>0</v>
      </c>
      <c r="Z18">
        <v>2.98</v>
      </c>
      <c r="AA18">
        <v>-162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1.92</v>
      </c>
      <c r="N19" s="115">
        <v>-54</v>
      </c>
      <c r="O19" s="88">
        <v>-255</v>
      </c>
      <c r="P19" s="88">
        <v>-159</v>
      </c>
      <c r="Q19" s="88">
        <v>-10</v>
      </c>
      <c r="R19" s="88">
        <v>0</v>
      </c>
      <c r="S19" s="116">
        <v>0</v>
      </c>
      <c r="U19" s="115">
        <v>-478</v>
      </c>
      <c r="V19" s="116">
        <v>1.92</v>
      </c>
      <c r="W19">
        <v>-54</v>
      </c>
      <c r="X19">
        <v>-255</v>
      </c>
      <c r="Y19">
        <v>-10</v>
      </c>
      <c r="Z19">
        <v>1.92</v>
      </c>
      <c r="AA19">
        <v>-159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-41</v>
      </c>
      <c r="O20" s="88">
        <v>-250</v>
      </c>
      <c r="P20" s="88">
        <v>-153</v>
      </c>
      <c r="Q20" s="88">
        <v>0</v>
      </c>
      <c r="R20" s="88">
        <v>0</v>
      </c>
      <c r="S20" s="116">
        <v>0</v>
      </c>
      <c r="U20" s="115">
        <v>-444</v>
      </c>
      <c r="V20" s="116">
        <v>0</v>
      </c>
      <c r="W20">
        <v>-41</v>
      </c>
      <c r="X20">
        <v>-250</v>
      </c>
      <c r="Y20">
        <v>0</v>
      </c>
      <c r="Z20">
        <v>0</v>
      </c>
      <c r="AA20">
        <v>-153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2.98</v>
      </c>
      <c r="N21" s="115">
        <v>-18</v>
      </c>
      <c r="O21" s="88">
        <v>-235</v>
      </c>
      <c r="P21" s="88">
        <v>-144</v>
      </c>
      <c r="Q21" s="88">
        <v>0</v>
      </c>
      <c r="R21" s="88">
        <v>0</v>
      </c>
      <c r="S21" s="116">
        <v>0</v>
      </c>
      <c r="U21" s="115">
        <v>-397</v>
      </c>
      <c r="V21" s="116">
        <v>2.98</v>
      </c>
      <c r="W21">
        <v>-18</v>
      </c>
      <c r="X21">
        <v>-235</v>
      </c>
      <c r="Y21">
        <v>0</v>
      </c>
      <c r="Z21">
        <v>2.98</v>
      </c>
      <c r="AA21">
        <v>-144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28.8</v>
      </c>
      <c r="L22" s="88">
        <v>0</v>
      </c>
      <c r="M22" s="116">
        <v>2.4</v>
      </c>
      <c r="N22" s="115">
        <v>0</v>
      </c>
      <c r="O22" s="88">
        <v>-230</v>
      </c>
      <c r="P22" s="88">
        <v>-127</v>
      </c>
      <c r="Q22" s="88">
        <v>0</v>
      </c>
      <c r="R22" s="88">
        <v>0</v>
      </c>
      <c r="S22" s="116">
        <v>0</v>
      </c>
      <c r="U22" s="115">
        <v>-357</v>
      </c>
      <c r="V22" s="116">
        <v>31.2</v>
      </c>
      <c r="W22">
        <v>0</v>
      </c>
      <c r="X22">
        <v>-230</v>
      </c>
      <c r="Y22">
        <v>28.8</v>
      </c>
      <c r="Z22">
        <v>2.4</v>
      </c>
      <c r="AA22">
        <v>-127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3.94</v>
      </c>
      <c r="N23" s="115">
        <v>0</v>
      </c>
      <c r="O23" s="88">
        <v>-210</v>
      </c>
      <c r="P23" s="88">
        <v>-102</v>
      </c>
      <c r="Q23" s="88">
        <v>0</v>
      </c>
      <c r="R23" s="88">
        <v>0</v>
      </c>
      <c r="S23" s="116">
        <v>0</v>
      </c>
      <c r="U23" s="115">
        <v>-312</v>
      </c>
      <c r="V23" s="116">
        <v>3.94</v>
      </c>
      <c r="W23">
        <v>0</v>
      </c>
      <c r="X23">
        <v>-210</v>
      </c>
      <c r="Y23">
        <v>0</v>
      </c>
      <c r="Z23">
        <v>3.94</v>
      </c>
      <c r="AA23">
        <v>-102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</v>
      </c>
      <c r="N24" s="115">
        <v>0</v>
      </c>
      <c r="O24" s="88">
        <v>-211</v>
      </c>
      <c r="P24" s="88">
        <v>-72</v>
      </c>
      <c r="Q24" s="88">
        <v>-10</v>
      </c>
      <c r="R24" s="88">
        <v>0</v>
      </c>
      <c r="S24" s="116">
        <v>0</v>
      </c>
      <c r="U24" s="115">
        <v>-293</v>
      </c>
      <c r="V24" s="116">
        <v>2.4</v>
      </c>
      <c r="W24">
        <v>0</v>
      </c>
      <c r="X24">
        <v>-211</v>
      </c>
      <c r="Y24">
        <v>-10</v>
      </c>
      <c r="Z24">
        <v>2.4</v>
      </c>
      <c r="AA24">
        <v>-72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3.46</v>
      </c>
      <c r="N25" s="115">
        <v>0</v>
      </c>
      <c r="O25" s="88">
        <v>-191</v>
      </c>
      <c r="P25" s="88">
        <v>-43</v>
      </c>
      <c r="Q25" s="88">
        <v>0</v>
      </c>
      <c r="R25" s="88">
        <v>0</v>
      </c>
      <c r="S25" s="116">
        <v>0</v>
      </c>
      <c r="U25" s="115">
        <v>-234</v>
      </c>
      <c r="V25" s="116">
        <v>3.46</v>
      </c>
      <c r="W25">
        <v>0</v>
      </c>
      <c r="X25">
        <v>-191</v>
      </c>
      <c r="Y25">
        <v>0</v>
      </c>
      <c r="Z25">
        <v>3.46</v>
      </c>
      <c r="AA25">
        <v>-43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-181</v>
      </c>
      <c r="P26" s="88">
        <v>-94</v>
      </c>
      <c r="Q26" s="88">
        <v>0</v>
      </c>
      <c r="R26" s="88">
        <v>0</v>
      </c>
      <c r="S26" s="116">
        <v>0</v>
      </c>
      <c r="U26" s="115">
        <v>-275</v>
      </c>
      <c r="V26" s="116">
        <v>0</v>
      </c>
      <c r="W26">
        <v>0</v>
      </c>
      <c r="X26">
        <v>-181</v>
      </c>
      <c r="Y26">
        <v>0</v>
      </c>
      <c r="Z26">
        <v>0</v>
      </c>
      <c r="AA26">
        <v>-94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19.2</v>
      </c>
      <c r="L27" s="88">
        <v>0</v>
      </c>
      <c r="M27" s="116">
        <v>2.4</v>
      </c>
      <c r="N27" s="115">
        <v>0</v>
      </c>
      <c r="O27" s="88">
        <v>-250</v>
      </c>
      <c r="P27" s="88">
        <v>-121</v>
      </c>
      <c r="Q27" s="88">
        <v>0</v>
      </c>
      <c r="R27" s="88">
        <v>0</v>
      </c>
      <c r="S27" s="116">
        <v>0</v>
      </c>
      <c r="U27" s="115">
        <v>-371</v>
      </c>
      <c r="V27" s="116">
        <v>21.6</v>
      </c>
      <c r="W27">
        <v>0</v>
      </c>
      <c r="X27">
        <v>-250</v>
      </c>
      <c r="Y27">
        <v>19.2</v>
      </c>
      <c r="Z27">
        <v>2.4</v>
      </c>
      <c r="AA27">
        <v>-121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3.94</v>
      </c>
      <c r="N28" s="115">
        <v>0</v>
      </c>
      <c r="O28" s="88">
        <v>-210</v>
      </c>
      <c r="P28" s="88">
        <v>-54</v>
      </c>
      <c r="Q28" s="88">
        <v>0</v>
      </c>
      <c r="R28" s="88">
        <v>0</v>
      </c>
      <c r="S28" s="116">
        <v>0</v>
      </c>
      <c r="U28" s="115">
        <v>-264</v>
      </c>
      <c r="V28" s="116">
        <v>3.94</v>
      </c>
      <c r="W28">
        <v>0</v>
      </c>
      <c r="X28">
        <v>-210</v>
      </c>
      <c r="Y28">
        <v>0</v>
      </c>
      <c r="Z28">
        <v>3.94</v>
      </c>
      <c r="AA28">
        <v>-54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4.99</v>
      </c>
      <c r="N29" s="115">
        <v>0</v>
      </c>
      <c r="O29" s="88">
        <v>-165</v>
      </c>
      <c r="P29" s="88">
        <v>-233</v>
      </c>
      <c r="Q29" s="88">
        <v>0</v>
      </c>
      <c r="R29" s="88">
        <v>0</v>
      </c>
      <c r="S29" s="116">
        <v>0</v>
      </c>
      <c r="U29" s="115">
        <v>-398</v>
      </c>
      <c r="V29" s="116">
        <v>4.99</v>
      </c>
      <c r="W29">
        <v>0</v>
      </c>
      <c r="X29">
        <v>-165</v>
      </c>
      <c r="Y29">
        <v>0</v>
      </c>
      <c r="Z29">
        <v>4.99</v>
      </c>
      <c r="AA29">
        <v>-233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4.51</v>
      </c>
      <c r="N30" s="115">
        <v>0</v>
      </c>
      <c r="O30" s="88">
        <v>-105</v>
      </c>
      <c r="P30" s="88">
        <v>-157</v>
      </c>
      <c r="Q30" s="88">
        <v>0</v>
      </c>
      <c r="R30" s="88">
        <v>0</v>
      </c>
      <c r="S30" s="116">
        <v>0</v>
      </c>
      <c r="U30" s="115">
        <v>-262</v>
      </c>
      <c r="V30" s="116">
        <v>4.51</v>
      </c>
      <c r="W30">
        <v>0</v>
      </c>
      <c r="X30">
        <v>-105</v>
      </c>
      <c r="Y30">
        <v>0</v>
      </c>
      <c r="Z30">
        <v>4.51</v>
      </c>
      <c r="AA30">
        <v>-157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4.51</v>
      </c>
      <c r="N31" s="115">
        <v>0</v>
      </c>
      <c r="O31" s="88">
        <v>-30</v>
      </c>
      <c r="P31" s="88">
        <v>-95</v>
      </c>
      <c r="Q31" s="88">
        <v>0</v>
      </c>
      <c r="R31" s="88">
        <v>0</v>
      </c>
      <c r="S31" s="116">
        <v>0</v>
      </c>
      <c r="U31" s="115">
        <v>-125</v>
      </c>
      <c r="V31" s="116">
        <v>4.51</v>
      </c>
      <c r="W31">
        <v>0</v>
      </c>
      <c r="X31">
        <v>-30</v>
      </c>
      <c r="Y31">
        <v>0</v>
      </c>
      <c r="Z31">
        <v>4.51</v>
      </c>
      <c r="AA31">
        <v>-95</v>
      </c>
    </row>
    <row r="32" spans="7:27">
      <c r="G32" t="s">
        <v>74</v>
      </c>
      <c r="H32" s="115">
        <v>77.760000000000005</v>
      </c>
      <c r="I32" s="88">
        <v>0</v>
      </c>
      <c r="J32" s="88">
        <v>0</v>
      </c>
      <c r="K32" s="88">
        <v>57.61</v>
      </c>
      <c r="L32" s="88">
        <v>0</v>
      </c>
      <c r="M32" s="116">
        <v>0</v>
      </c>
      <c r="N32" s="115">
        <v>0</v>
      </c>
      <c r="O32" s="88">
        <v>-20</v>
      </c>
      <c r="P32" s="88">
        <v>0</v>
      </c>
      <c r="Q32" s="88">
        <v>0</v>
      </c>
      <c r="R32" s="88">
        <v>0</v>
      </c>
      <c r="S32" s="116">
        <v>0</v>
      </c>
      <c r="U32" s="115">
        <v>-20</v>
      </c>
      <c r="V32" s="116">
        <v>135.37</v>
      </c>
      <c r="W32">
        <v>77.760000000000005</v>
      </c>
      <c r="X32">
        <v>-20</v>
      </c>
      <c r="Y32">
        <v>57.61</v>
      </c>
      <c r="Z32">
        <v>0</v>
      </c>
      <c r="AA32">
        <v>0</v>
      </c>
    </row>
    <row r="33" spans="7:27">
      <c r="G33" t="s">
        <v>75</v>
      </c>
      <c r="H33" s="115">
        <v>246.74</v>
      </c>
      <c r="I33" s="88">
        <v>0</v>
      </c>
      <c r="J33" s="88">
        <v>0</v>
      </c>
      <c r="K33" s="88">
        <v>19.2</v>
      </c>
      <c r="L33" s="88">
        <v>0</v>
      </c>
      <c r="M33" s="116">
        <v>3.46</v>
      </c>
      <c r="N33" s="115">
        <v>0</v>
      </c>
      <c r="O33" s="88">
        <v>-20</v>
      </c>
      <c r="P33" s="88">
        <v>0</v>
      </c>
      <c r="Q33" s="88">
        <v>0</v>
      </c>
      <c r="R33" s="88">
        <v>0</v>
      </c>
      <c r="S33" s="116">
        <v>0</v>
      </c>
      <c r="U33" s="115">
        <v>-20</v>
      </c>
      <c r="V33" s="116">
        <v>269.39999999999998</v>
      </c>
      <c r="W33">
        <v>246.74</v>
      </c>
      <c r="X33">
        <v>-20</v>
      </c>
      <c r="Y33">
        <v>19.2</v>
      </c>
      <c r="Z33">
        <v>3.46</v>
      </c>
      <c r="AA33">
        <v>0</v>
      </c>
    </row>
    <row r="34" spans="7:27">
      <c r="G34" t="s">
        <v>76</v>
      </c>
      <c r="H34" s="115">
        <v>395.56</v>
      </c>
      <c r="I34" s="88">
        <v>0</v>
      </c>
      <c r="J34" s="88">
        <v>0</v>
      </c>
      <c r="K34" s="88">
        <v>9.6</v>
      </c>
      <c r="L34" s="88">
        <v>0</v>
      </c>
      <c r="M34" s="116">
        <v>2.4</v>
      </c>
      <c r="N34" s="115">
        <v>0</v>
      </c>
      <c r="O34" s="88">
        <v>-20</v>
      </c>
      <c r="P34" s="88">
        <v>0</v>
      </c>
      <c r="Q34" s="88">
        <v>0</v>
      </c>
      <c r="R34" s="88">
        <v>0</v>
      </c>
      <c r="S34" s="116">
        <v>0</v>
      </c>
      <c r="U34" s="115">
        <v>-20</v>
      </c>
      <c r="V34" s="116">
        <v>407.56</v>
      </c>
      <c r="W34">
        <v>395.56</v>
      </c>
      <c r="X34">
        <v>-20</v>
      </c>
      <c r="Y34">
        <v>9.6</v>
      </c>
      <c r="Z34">
        <v>2.4</v>
      </c>
      <c r="AA34">
        <v>0</v>
      </c>
    </row>
    <row r="35" spans="7:27">
      <c r="G35" t="s">
        <v>77</v>
      </c>
      <c r="H35" s="115">
        <v>419.56</v>
      </c>
      <c r="I35" s="88">
        <v>0</v>
      </c>
      <c r="J35" s="88">
        <v>0</v>
      </c>
      <c r="K35" s="88">
        <v>0</v>
      </c>
      <c r="L35" s="88">
        <v>0</v>
      </c>
      <c r="M35" s="116">
        <v>3.94</v>
      </c>
      <c r="N35" s="115">
        <v>0</v>
      </c>
      <c r="O35" s="88">
        <v>-15</v>
      </c>
      <c r="P35" s="88">
        <v>0</v>
      </c>
      <c r="Q35" s="88">
        <v>-40</v>
      </c>
      <c r="R35" s="88">
        <v>0</v>
      </c>
      <c r="S35" s="116">
        <v>0</v>
      </c>
      <c r="U35" s="115">
        <v>-55</v>
      </c>
      <c r="V35" s="116">
        <v>423.5</v>
      </c>
      <c r="W35">
        <v>419.56</v>
      </c>
      <c r="X35">
        <v>-15</v>
      </c>
      <c r="Y35">
        <v>-40</v>
      </c>
      <c r="Z35">
        <v>3.94</v>
      </c>
      <c r="AA35">
        <v>0</v>
      </c>
    </row>
    <row r="36" spans="7:27">
      <c r="G36" t="s">
        <v>78</v>
      </c>
      <c r="H36" s="115">
        <v>472.37</v>
      </c>
      <c r="I36" s="88">
        <v>0</v>
      </c>
      <c r="J36" s="88">
        <v>0</v>
      </c>
      <c r="K36" s="88">
        <v>0</v>
      </c>
      <c r="L36" s="88">
        <v>0</v>
      </c>
      <c r="M36" s="116">
        <v>4.51</v>
      </c>
      <c r="N36" s="115">
        <v>0</v>
      </c>
      <c r="O36" s="88">
        <v>-5</v>
      </c>
      <c r="P36" s="88">
        <v>0</v>
      </c>
      <c r="Q36" s="88">
        <v>-30</v>
      </c>
      <c r="R36" s="88">
        <v>0</v>
      </c>
      <c r="S36" s="116">
        <v>0</v>
      </c>
      <c r="U36" s="115">
        <v>-35</v>
      </c>
      <c r="V36" s="116">
        <v>476.88</v>
      </c>
      <c r="W36">
        <v>472.37</v>
      </c>
      <c r="X36">
        <v>-5</v>
      </c>
      <c r="Y36">
        <v>-30</v>
      </c>
      <c r="Z36">
        <v>4.51</v>
      </c>
      <c r="AA36">
        <v>0</v>
      </c>
    </row>
    <row r="37" spans="7:27">
      <c r="G37" t="s">
        <v>79</v>
      </c>
      <c r="H37" s="115">
        <v>508.18</v>
      </c>
      <c r="I37" s="88">
        <v>0</v>
      </c>
      <c r="J37" s="88">
        <v>0</v>
      </c>
      <c r="K37" s="88">
        <v>0</v>
      </c>
      <c r="L37" s="88">
        <v>0</v>
      </c>
      <c r="M37" s="116">
        <v>4.51</v>
      </c>
      <c r="N37" s="115">
        <v>0</v>
      </c>
      <c r="O37" s="88">
        <v>0</v>
      </c>
      <c r="P37" s="88">
        <v>0</v>
      </c>
      <c r="Q37" s="88">
        <v>-20</v>
      </c>
      <c r="R37" s="88">
        <v>0</v>
      </c>
      <c r="S37" s="116">
        <v>0</v>
      </c>
      <c r="U37" s="115">
        <v>-20</v>
      </c>
      <c r="V37" s="116">
        <v>512.69000000000005</v>
      </c>
      <c r="W37">
        <v>508.18</v>
      </c>
      <c r="X37">
        <v>0</v>
      </c>
      <c r="Y37">
        <v>-20</v>
      </c>
      <c r="Z37">
        <v>4.51</v>
      </c>
      <c r="AA37">
        <v>0</v>
      </c>
    </row>
    <row r="38" spans="7:27">
      <c r="G38" t="s">
        <v>80</v>
      </c>
      <c r="H38" s="115">
        <v>544.57000000000005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-10</v>
      </c>
      <c r="R38" s="88">
        <v>0</v>
      </c>
      <c r="S38" s="116">
        <v>0</v>
      </c>
      <c r="U38" s="115">
        <v>-10</v>
      </c>
      <c r="V38" s="116">
        <v>544.57000000000005</v>
      </c>
      <c r="W38">
        <v>544.57000000000005</v>
      </c>
      <c r="X38">
        <v>0</v>
      </c>
      <c r="Y38">
        <v>-10</v>
      </c>
      <c r="Z38">
        <v>0</v>
      </c>
      <c r="AA38">
        <v>0</v>
      </c>
    </row>
    <row r="39" spans="7:27">
      <c r="G39" t="s">
        <v>81</v>
      </c>
      <c r="H39" s="115">
        <v>607.26</v>
      </c>
      <c r="I39" s="88">
        <v>0</v>
      </c>
      <c r="J39" s="88">
        <v>30.72</v>
      </c>
      <c r="K39" s="88">
        <v>0</v>
      </c>
      <c r="L39" s="88">
        <v>0</v>
      </c>
      <c r="M39" s="116">
        <v>2.98</v>
      </c>
      <c r="N39" s="115">
        <v>0</v>
      </c>
      <c r="O39" s="88">
        <v>0</v>
      </c>
      <c r="P39" s="88">
        <v>0</v>
      </c>
      <c r="Q39" s="88">
        <v>-65</v>
      </c>
      <c r="R39" s="88">
        <v>0</v>
      </c>
      <c r="S39" s="116">
        <v>0</v>
      </c>
      <c r="U39" s="115">
        <v>-65</v>
      </c>
      <c r="V39" s="116">
        <v>640.96</v>
      </c>
      <c r="W39">
        <v>607.26</v>
      </c>
      <c r="X39">
        <v>0</v>
      </c>
      <c r="Y39">
        <v>-65</v>
      </c>
      <c r="Z39">
        <v>2.98</v>
      </c>
      <c r="AA39">
        <v>30.72</v>
      </c>
    </row>
    <row r="40" spans="7:27">
      <c r="G40" t="s">
        <v>82</v>
      </c>
      <c r="H40" s="115">
        <v>606.58000000000004</v>
      </c>
      <c r="I40" s="88">
        <v>0</v>
      </c>
      <c r="J40" s="88">
        <v>69.13</v>
      </c>
      <c r="K40" s="88">
        <v>0</v>
      </c>
      <c r="L40" s="88">
        <v>0</v>
      </c>
      <c r="M40" s="116">
        <v>3.46</v>
      </c>
      <c r="N40" s="115">
        <v>0</v>
      </c>
      <c r="O40" s="88">
        <v>0</v>
      </c>
      <c r="P40" s="88">
        <v>0</v>
      </c>
      <c r="Q40" s="88">
        <v>-5</v>
      </c>
      <c r="R40" s="88">
        <v>0</v>
      </c>
      <c r="S40" s="116">
        <v>0</v>
      </c>
      <c r="U40" s="115">
        <v>-5</v>
      </c>
      <c r="V40" s="116">
        <v>679.17</v>
      </c>
      <c r="W40">
        <v>606.58000000000004</v>
      </c>
      <c r="X40">
        <v>0</v>
      </c>
      <c r="Y40">
        <v>-5</v>
      </c>
      <c r="Z40">
        <v>3.46</v>
      </c>
      <c r="AA40">
        <v>69.13</v>
      </c>
    </row>
    <row r="41" spans="7:27">
      <c r="G41" t="s">
        <v>83</v>
      </c>
      <c r="H41" s="115">
        <v>542.94000000000005</v>
      </c>
      <c r="I41" s="88">
        <v>0</v>
      </c>
      <c r="J41" s="88">
        <v>105.61</v>
      </c>
      <c r="K41" s="88">
        <v>0</v>
      </c>
      <c r="L41" s="88">
        <v>0</v>
      </c>
      <c r="M41" s="116">
        <v>6.05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654.6</v>
      </c>
      <c r="W41">
        <v>542.94000000000005</v>
      </c>
      <c r="X41">
        <v>0</v>
      </c>
      <c r="Y41">
        <v>-2</v>
      </c>
      <c r="Z41">
        <v>6.05</v>
      </c>
      <c r="AA41">
        <v>105.61</v>
      </c>
    </row>
    <row r="42" spans="7:27">
      <c r="G42" t="s">
        <v>84</v>
      </c>
      <c r="H42" s="115">
        <v>536.02</v>
      </c>
      <c r="I42" s="88">
        <v>0</v>
      </c>
      <c r="J42" s="88">
        <v>113.29</v>
      </c>
      <c r="K42" s="88">
        <v>0</v>
      </c>
      <c r="L42" s="88">
        <v>0</v>
      </c>
      <c r="M42" s="116">
        <v>3.94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653.25</v>
      </c>
      <c r="W42">
        <v>536.02</v>
      </c>
      <c r="X42">
        <v>0</v>
      </c>
      <c r="Y42">
        <v>-2</v>
      </c>
      <c r="Z42">
        <v>3.94</v>
      </c>
      <c r="AA42">
        <v>113.29</v>
      </c>
    </row>
    <row r="43" spans="7:27">
      <c r="G43" t="s">
        <v>85</v>
      </c>
      <c r="H43" s="115">
        <v>553.79</v>
      </c>
      <c r="I43" s="88">
        <v>0</v>
      </c>
      <c r="J43" s="88">
        <v>120.01</v>
      </c>
      <c r="K43" s="88">
        <v>0</v>
      </c>
      <c r="L43" s="88">
        <v>0</v>
      </c>
      <c r="M43" s="116">
        <v>4.99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678.79</v>
      </c>
      <c r="W43">
        <v>553.79</v>
      </c>
      <c r="X43">
        <v>0</v>
      </c>
      <c r="Y43">
        <v>-2</v>
      </c>
      <c r="Z43">
        <v>4.99</v>
      </c>
      <c r="AA43">
        <v>120.01</v>
      </c>
    </row>
    <row r="44" spans="7:27">
      <c r="G44" t="s">
        <v>86</v>
      </c>
      <c r="H44" s="115">
        <v>495.41</v>
      </c>
      <c r="I44" s="88">
        <v>0</v>
      </c>
      <c r="J44" s="88">
        <v>125.77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-45</v>
      </c>
      <c r="R44" s="88">
        <v>0</v>
      </c>
      <c r="S44" s="116">
        <v>0</v>
      </c>
      <c r="U44" s="115">
        <v>-45</v>
      </c>
      <c r="V44" s="116">
        <v>621.17999999999995</v>
      </c>
      <c r="W44">
        <v>495.41</v>
      </c>
      <c r="X44">
        <v>0</v>
      </c>
      <c r="Y44">
        <v>-45</v>
      </c>
      <c r="Z44">
        <v>0</v>
      </c>
      <c r="AA44">
        <v>125.77</v>
      </c>
    </row>
    <row r="45" spans="7:27">
      <c r="G45" t="s">
        <v>87</v>
      </c>
      <c r="H45" s="115">
        <v>519.41999999999996</v>
      </c>
      <c r="I45" s="88">
        <v>0</v>
      </c>
      <c r="J45" s="88">
        <v>118.09</v>
      </c>
      <c r="K45" s="88">
        <v>0</v>
      </c>
      <c r="L45" s="88">
        <v>0</v>
      </c>
      <c r="M45" s="116">
        <v>2.4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639.91</v>
      </c>
      <c r="W45">
        <v>519.41999999999996</v>
      </c>
      <c r="X45">
        <v>0</v>
      </c>
      <c r="Y45">
        <v>0</v>
      </c>
      <c r="Z45">
        <v>2.4</v>
      </c>
      <c r="AA45">
        <v>118.09</v>
      </c>
    </row>
    <row r="46" spans="7:27">
      <c r="G46" t="s">
        <v>88</v>
      </c>
      <c r="H46" s="115">
        <v>521.34</v>
      </c>
      <c r="I46" s="88">
        <v>0</v>
      </c>
      <c r="J46" s="88">
        <v>108.49</v>
      </c>
      <c r="K46" s="88">
        <v>0</v>
      </c>
      <c r="L46" s="88">
        <v>0</v>
      </c>
      <c r="M46" s="116">
        <v>2.4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632.23</v>
      </c>
      <c r="W46">
        <v>521.34</v>
      </c>
      <c r="X46">
        <v>0</v>
      </c>
      <c r="Y46">
        <v>0</v>
      </c>
      <c r="Z46">
        <v>2.4</v>
      </c>
      <c r="AA46">
        <v>108.49</v>
      </c>
    </row>
    <row r="47" spans="7:27">
      <c r="G47" t="s">
        <v>89</v>
      </c>
      <c r="H47" s="115">
        <v>410.44</v>
      </c>
      <c r="I47" s="88">
        <v>0</v>
      </c>
      <c r="J47" s="88">
        <v>96.97</v>
      </c>
      <c r="K47" s="88">
        <v>0</v>
      </c>
      <c r="L47" s="88">
        <v>0</v>
      </c>
      <c r="M47" s="116">
        <v>2.98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510.39</v>
      </c>
      <c r="W47">
        <v>410.44</v>
      </c>
      <c r="X47">
        <v>0</v>
      </c>
      <c r="Y47">
        <v>0</v>
      </c>
      <c r="Z47">
        <v>2.98</v>
      </c>
      <c r="AA47">
        <v>96.97</v>
      </c>
    </row>
    <row r="48" spans="7:27">
      <c r="G48" t="s">
        <v>90</v>
      </c>
      <c r="H48" s="115">
        <v>386.82</v>
      </c>
      <c r="I48" s="88">
        <v>0</v>
      </c>
      <c r="J48" s="88">
        <v>85.45</v>
      </c>
      <c r="K48" s="88">
        <v>0</v>
      </c>
      <c r="L48" s="88">
        <v>0</v>
      </c>
      <c r="M48" s="116">
        <v>3.46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475.73</v>
      </c>
      <c r="W48">
        <v>386.82</v>
      </c>
      <c r="X48">
        <v>0</v>
      </c>
      <c r="Y48">
        <v>0</v>
      </c>
      <c r="Z48">
        <v>3.46</v>
      </c>
      <c r="AA48">
        <v>85.45</v>
      </c>
    </row>
    <row r="49" spans="7:27">
      <c r="G49" t="s">
        <v>91</v>
      </c>
      <c r="H49" s="115">
        <v>349.67</v>
      </c>
      <c r="I49" s="88">
        <v>0</v>
      </c>
      <c r="J49" s="88">
        <v>70.09</v>
      </c>
      <c r="K49" s="88">
        <v>0</v>
      </c>
      <c r="L49" s="88">
        <v>0</v>
      </c>
      <c r="M49" s="116">
        <v>2.4</v>
      </c>
      <c r="N49" s="115">
        <v>0</v>
      </c>
      <c r="O49" s="88">
        <v>-20</v>
      </c>
      <c r="P49" s="88">
        <v>0</v>
      </c>
      <c r="Q49" s="88">
        <v>0</v>
      </c>
      <c r="R49" s="88">
        <v>0</v>
      </c>
      <c r="S49" s="116">
        <v>0</v>
      </c>
      <c r="U49" s="115">
        <v>-20</v>
      </c>
      <c r="V49" s="116">
        <v>422.16</v>
      </c>
      <c r="W49">
        <v>349.67</v>
      </c>
      <c r="X49">
        <v>-20</v>
      </c>
      <c r="Y49">
        <v>0</v>
      </c>
      <c r="Z49">
        <v>2.4</v>
      </c>
      <c r="AA49">
        <v>70.09</v>
      </c>
    </row>
    <row r="50" spans="7:27">
      <c r="G50" t="s">
        <v>92</v>
      </c>
      <c r="H50" s="115">
        <v>272.47000000000003</v>
      </c>
      <c r="I50" s="88">
        <v>0</v>
      </c>
      <c r="J50" s="88">
        <v>48.97</v>
      </c>
      <c r="K50" s="88">
        <v>0</v>
      </c>
      <c r="L50" s="88">
        <v>0</v>
      </c>
      <c r="M50" s="116">
        <v>0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321.44</v>
      </c>
      <c r="W50">
        <v>272.47000000000003</v>
      </c>
      <c r="X50">
        <v>-20</v>
      </c>
      <c r="Y50">
        <v>0</v>
      </c>
      <c r="Z50">
        <v>0</v>
      </c>
      <c r="AA50">
        <v>48.97</v>
      </c>
    </row>
    <row r="51" spans="7:27">
      <c r="G51" t="s">
        <v>93</v>
      </c>
      <c r="H51" s="115">
        <v>0</v>
      </c>
      <c r="I51" s="88">
        <v>0</v>
      </c>
      <c r="J51" s="88">
        <v>32.64</v>
      </c>
      <c r="K51" s="88">
        <v>38.409999999999997</v>
      </c>
      <c r="L51" s="88">
        <v>0</v>
      </c>
      <c r="M51" s="116">
        <v>6.05</v>
      </c>
      <c r="N51" s="115">
        <v>0</v>
      </c>
      <c r="O51" s="88">
        <v>-20</v>
      </c>
      <c r="P51" s="88">
        <v>0</v>
      </c>
      <c r="Q51" s="88">
        <v>0</v>
      </c>
      <c r="R51" s="88">
        <v>0</v>
      </c>
      <c r="S51" s="116">
        <v>0</v>
      </c>
      <c r="U51" s="115">
        <v>-20</v>
      </c>
      <c r="V51" s="116">
        <v>77.099999999999994</v>
      </c>
      <c r="W51">
        <v>0</v>
      </c>
      <c r="X51">
        <v>-20</v>
      </c>
      <c r="Y51">
        <v>38.409999999999997</v>
      </c>
      <c r="Z51">
        <v>6.05</v>
      </c>
      <c r="AA51">
        <v>32.64</v>
      </c>
    </row>
    <row r="52" spans="7:27">
      <c r="G52" t="s">
        <v>94</v>
      </c>
      <c r="H52" s="115">
        <v>0</v>
      </c>
      <c r="I52" s="88">
        <v>0</v>
      </c>
      <c r="J52" s="88">
        <v>3.84</v>
      </c>
      <c r="K52" s="88">
        <v>0</v>
      </c>
      <c r="L52" s="88">
        <v>0</v>
      </c>
      <c r="M52" s="116">
        <v>3.94</v>
      </c>
      <c r="N52" s="115">
        <v>0</v>
      </c>
      <c r="O52" s="88">
        <v>-20</v>
      </c>
      <c r="P52" s="88">
        <v>0</v>
      </c>
      <c r="Q52" s="88">
        <v>0</v>
      </c>
      <c r="R52" s="88">
        <v>0</v>
      </c>
      <c r="S52" s="116">
        <v>0</v>
      </c>
      <c r="U52" s="115">
        <v>-20</v>
      </c>
      <c r="V52" s="116">
        <v>7.78</v>
      </c>
      <c r="W52">
        <v>0</v>
      </c>
      <c r="X52">
        <v>-20</v>
      </c>
      <c r="Y52">
        <v>0</v>
      </c>
      <c r="Z52">
        <v>3.94</v>
      </c>
      <c r="AA52">
        <v>3.84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2.4</v>
      </c>
      <c r="N53" s="115">
        <v>0</v>
      </c>
      <c r="O53" s="88">
        <v>-20</v>
      </c>
      <c r="P53" s="88">
        <v>0</v>
      </c>
      <c r="Q53" s="88">
        <v>0</v>
      </c>
      <c r="R53" s="88">
        <v>0</v>
      </c>
      <c r="S53" s="116">
        <v>0</v>
      </c>
      <c r="U53" s="115">
        <v>-20</v>
      </c>
      <c r="V53" s="116">
        <v>2.4</v>
      </c>
      <c r="W53">
        <v>0</v>
      </c>
      <c r="X53">
        <v>-20</v>
      </c>
      <c r="Y53">
        <v>0</v>
      </c>
      <c r="Z53">
        <v>2.4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2.98</v>
      </c>
      <c r="N54" s="115">
        <v>0</v>
      </c>
      <c r="O54" s="88">
        <v>-20</v>
      </c>
      <c r="P54" s="88">
        <v>0</v>
      </c>
      <c r="Q54" s="88">
        <v>0</v>
      </c>
      <c r="R54" s="88">
        <v>0</v>
      </c>
      <c r="S54" s="116">
        <v>0</v>
      </c>
      <c r="U54" s="115">
        <v>-20</v>
      </c>
      <c r="V54" s="116">
        <v>2.98</v>
      </c>
      <c r="W54">
        <v>0</v>
      </c>
      <c r="X54">
        <v>-20</v>
      </c>
      <c r="Y54">
        <v>0</v>
      </c>
      <c r="Z54">
        <v>2.98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3.46</v>
      </c>
      <c r="N55" s="115">
        <v>0</v>
      </c>
      <c r="O55" s="88">
        <v>-65</v>
      </c>
      <c r="P55" s="88">
        <v>0</v>
      </c>
      <c r="Q55" s="88">
        <v>0</v>
      </c>
      <c r="R55" s="88">
        <v>0</v>
      </c>
      <c r="S55" s="116">
        <v>0</v>
      </c>
      <c r="U55" s="115">
        <v>-65</v>
      </c>
      <c r="V55" s="116">
        <v>3.46</v>
      </c>
      <c r="W55">
        <v>0</v>
      </c>
      <c r="X55">
        <v>-65</v>
      </c>
      <c r="Y55">
        <v>0</v>
      </c>
      <c r="Z55">
        <v>3.46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43.2</v>
      </c>
      <c r="L56" s="88">
        <v>0</v>
      </c>
      <c r="M56" s="116">
        <v>0</v>
      </c>
      <c r="N56" s="115">
        <v>0</v>
      </c>
      <c r="O56" s="88">
        <v>-13</v>
      </c>
      <c r="P56" s="88">
        <v>0</v>
      </c>
      <c r="Q56" s="88">
        <v>0</v>
      </c>
      <c r="R56" s="88">
        <v>0</v>
      </c>
      <c r="S56" s="116">
        <v>0</v>
      </c>
      <c r="U56" s="115">
        <v>-13</v>
      </c>
      <c r="V56" s="116">
        <v>43.2</v>
      </c>
      <c r="W56">
        <v>0</v>
      </c>
      <c r="X56">
        <v>-13</v>
      </c>
      <c r="Y56">
        <v>43.2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3.46</v>
      </c>
      <c r="N57" s="115">
        <v>0</v>
      </c>
      <c r="O57" s="88">
        <v>-28</v>
      </c>
      <c r="P57" s="88">
        <v>0</v>
      </c>
      <c r="Q57" s="88">
        <v>0</v>
      </c>
      <c r="R57" s="88">
        <v>0</v>
      </c>
      <c r="S57" s="116">
        <v>0</v>
      </c>
      <c r="U57" s="115">
        <v>-28</v>
      </c>
      <c r="V57" s="116">
        <v>3.46</v>
      </c>
      <c r="W57">
        <v>0</v>
      </c>
      <c r="X57">
        <v>-28</v>
      </c>
      <c r="Y57">
        <v>0</v>
      </c>
      <c r="Z57">
        <v>3.46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2.4</v>
      </c>
      <c r="N58" s="115">
        <v>0</v>
      </c>
      <c r="O58" s="88">
        <v>-18</v>
      </c>
      <c r="P58" s="88">
        <v>0</v>
      </c>
      <c r="Q58" s="88">
        <v>0</v>
      </c>
      <c r="R58" s="88">
        <v>0</v>
      </c>
      <c r="S58" s="116">
        <v>0</v>
      </c>
      <c r="U58" s="115">
        <v>-18</v>
      </c>
      <c r="V58" s="116">
        <v>2.4</v>
      </c>
      <c r="W58">
        <v>0</v>
      </c>
      <c r="X58">
        <v>-18</v>
      </c>
      <c r="Y58">
        <v>0</v>
      </c>
      <c r="Z58">
        <v>2.4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1.92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1.92</v>
      </c>
      <c r="W59">
        <v>0</v>
      </c>
      <c r="X59">
        <v>0</v>
      </c>
      <c r="Y59">
        <v>0</v>
      </c>
      <c r="Z59">
        <v>1.92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38.409999999999997</v>
      </c>
      <c r="L60" s="88">
        <v>0</v>
      </c>
      <c r="M60" s="116">
        <v>4.51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42.92</v>
      </c>
      <c r="W60">
        <v>0</v>
      </c>
      <c r="X60">
        <v>0</v>
      </c>
      <c r="Y60">
        <v>38.409999999999997</v>
      </c>
      <c r="Z60">
        <v>4.51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5.47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5.47</v>
      </c>
      <c r="W61">
        <v>0</v>
      </c>
      <c r="X61">
        <v>0</v>
      </c>
      <c r="Y61">
        <v>0</v>
      </c>
      <c r="Z61">
        <v>5.47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70.09</v>
      </c>
      <c r="I63" s="88">
        <v>0</v>
      </c>
      <c r="J63" s="88">
        <v>0</v>
      </c>
      <c r="K63" s="88">
        <v>0</v>
      </c>
      <c r="L63" s="88">
        <v>0</v>
      </c>
      <c r="M63" s="116">
        <v>2.4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72.489999999999995</v>
      </c>
      <c r="W63">
        <v>70.09</v>
      </c>
      <c r="X63">
        <v>0</v>
      </c>
      <c r="Y63">
        <v>0</v>
      </c>
      <c r="Z63">
        <v>2.4</v>
      </c>
      <c r="AA63">
        <v>0</v>
      </c>
    </row>
    <row r="64" spans="7:27">
      <c r="G64" t="s">
        <v>106</v>
      </c>
      <c r="H64" s="115">
        <v>85.45</v>
      </c>
      <c r="I64" s="88">
        <v>0</v>
      </c>
      <c r="J64" s="88">
        <v>0</v>
      </c>
      <c r="K64" s="88">
        <v>0</v>
      </c>
      <c r="L64" s="88">
        <v>0</v>
      </c>
      <c r="M64" s="116">
        <v>3.94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89.39</v>
      </c>
      <c r="W64">
        <v>85.45</v>
      </c>
      <c r="X64">
        <v>0</v>
      </c>
      <c r="Y64">
        <v>0</v>
      </c>
      <c r="Z64">
        <v>3.94</v>
      </c>
      <c r="AA64">
        <v>0</v>
      </c>
    </row>
    <row r="65" spans="7:27">
      <c r="G65" t="s">
        <v>107</v>
      </c>
      <c r="H65" s="115">
        <v>19.2</v>
      </c>
      <c r="I65" s="88">
        <v>0</v>
      </c>
      <c r="J65" s="88">
        <v>0</v>
      </c>
      <c r="K65" s="88">
        <v>33.61</v>
      </c>
      <c r="L65" s="88">
        <v>0</v>
      </c>
      <c r="M65" s="116">
        <v>5.47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58.28</v>
      </c>
      <c r="W65">
        <v>19.2</v>
      </c>
      <c r="X65">
        <v>0</v>
      </c>
      <c r="Y65">
        <v>33.61</v>
      </c>
      <c r="Z65">
        <v>5.47</v>
      </c>
      <c r="AA65">
        <v>0</v>
      </c>
    </row>
    <row r="66" spans="7:27">
      <c r="G66" t="s">
        <v>108</v>
      </c>
      <c r="H66" s="115">
        <v>37.44</v>
      </c>
      <c r="I66" s="88">
        <v>0</v>
      </c>
      <c r="J66" s="88">
        <v>0</v>
      </c>
      <c r="K66" s="88">
        <v>0</v>
      </c>
      <c r="L66" s="88">
        <v>0</v>
      </c>
      <c r="M66" s="116">
        <v>2.98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40.42</v>
      </c>
      <c r="W66">
        <v>37.44</v>
      </c>
      <c r="X66">
        <v>0</v>
      </c>
      <c r="Y66">
        <v>0</v>
      </c>
      <c r="Z66">
        <v>2.98</v>
      </c>
      <c r="AA66">
        <v>0</v>
      </c>
    </row>
    <row r="67" spans="7:27">
      <c r="G67" t="s">
        <v>109</v>
      </c>
      <c r="H67" s="115">
        <v>83.53</v>
      </c>
      <c r="I67" s="88">
        <v>0</v>
      </c>
      <c r="J67" s="88">
        <v>0</v>
      </c>
      <c r="K67" s="88">
        <v>0</v>
      </c>
      <c r="L67" s="88">
        <v>0</v>
      </c>
      <c r="M67" s="116">
        <v>4.51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88.04</v>
      </c>
      <c r="W67">
        <v>83.53</v>
      </c>
      <c r="X67">
        <v>0</v>
      </c>
      <c r="Y67">
        <v>-20</v>
      </c>
      <c r="Z67">
        <v>4.51</v>
      </c>
      <c r="AA67">
        <v>0</v>
      </c>
    </row>
    <row r="68" spans="7:27">
      <c r="G68" t="s">
        <v>110</v>
      </c>
      <c r="H68" s="115">
        <v>113.29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113.29</v>
      </c>
      <c r="W68">
        <v>113.29</v>
      </c>
      <c r="X68">
        <v>0</v>
      </c>
      <c r="Y68">
        <v>-20</v>
      </c>
      <c r="Z68">
        <v>0</v>
      </c>
      <c r="AA68">
        <v>0</v>
      </c>
    </row>
    <row r="69" spans="7:27">
      <c r="G69" t="s">
        <v>111</v>
      </c>
      <c r="H69" s="115">
        <v>67.209999999999994</v>
      </c>
      <c r="I69" s="88">
        <v>0</v>
      </c>
      <c r="J69" s="88">
        <v>0</v>
      </c>
      <c r="K69" s="88">
        <v>0</v>
      </c>
      <c r="L69" s="88">
        <v>0</v>
      </c>
      <c r="M69" s="116">
        <v>4.51</v>
      </c>
      <c r="N69" s="115">
        <v>0</v>
      </c>
      <c r="O69" s="88">
        <v>-20</v>
      </c>
      <c r="P69" s="88">
        <v>0</v>
      </c>
      <c r="Q69" s="88">
        <v>-80</v>
      </c>
      <c r="R69" s="88">
        <v>0</v>
      </c>
      <c r="S69" s="116">
        <v>0</v>
      </c>
      <c r="U69" s="115">
        <v>-100</v>
      </c>
      <c r="V69" s="116">
        <v>71.72</v>
      </c>
      <c r="W69">
        <v>67.209999999999994</v>
      </c>
      <c r="X69">
        <v>-20</v>
      </c>
      <c r="Y69">
        <v>-80</v>
      </c>
      <c r="Z69">
        <v>4.51</v>
      </c>
      <c r="AA69">
        <v>0</v>
      </c>
    </row>
    <row r="70" spans="7:27">
      <c r="G70" t="s">
        <v>112</v>
      </c>
      <c r="H70" s="115">
        <v>88.33</v>
      </c>
      <c r="I70" s="88">
        <v>0</v>
      </c>
      <c r="J70" s="88">
        <v>0</v>
      </c>
      <c r="K70" s="88">
        <v>0</v>
      </c>
      <c r="L70" s="88">
        <v>0</v>
      </c>
      <c r="M70" s="116">
        <v>2.4</v>
      </c>
      <c r="N70" s="115">
        <v>0</v>
      </c>
      <c r="O70" s="88">
        <v>-20</v>
      </c>
      <c r="P70" s="88">
        <v>0</v>
      </c>
      <c r="Q70" s="88">
        <v>-20</v>
      </c>
      <c r="R70" s="88">
        <v>0</v>
      </c>
      <c r="S70" s="116">
        <v>0</v>
      </c>
      <c r="U70" s="115">
        <v>-40</v>
      </c>
      <c r="V70" s="116">
        <v>90.73</v>
      </c>
      <c r="W70">
        <v>88.33</v>
      </c>
      <c r="X70">
        <v>-20</v>
      </c>
      <c r="Y70">
        <v>-20</v>
      </c>
      <c r="Z70">
        <v>2.4</v>
      </c>
      <c r="AA70">
        <v>0</v>
      </c>
    </row>
    <row r="71" spans="7:27">
      <c r="G71" t="s">
        <v>113</v>
      </c>
      <c r="H71" s="115">
        <v>120.97</v>
      </c>
      <c r="I71" s="88">
        <v>0</v>
      </c>
      <c r="J71" s="88">
        <v>0</v>
      </c>
      <c r="K71" s="88">
        <v>0</v>
      </c>
      <c r="L71" s="88">
        <v>0</v>
      </c>
      <c r="M71" s="116">
        <v>6.05</v>
      </c>
      <c r="N71" s="115">
        <v>0</v>
      </c>
      <c r="O71" s="88">
        <v>-20</v>
      </c>
      <c r="P71" s="88">
        <v>0</v>
      </c>
      <c r="Q71" s="88">
        <v>-20</v>
      </c>
      <c r="R71" s="88">
        <v>0</v>
      </c>
      <c r="S71" s="116">
        <v>0</v>
      </c>
      <c r="U71" s="115">
        <v>-40</v>
      </c>
      <c r="V71" s="116">
        <v>127.02</v>
      </c>
      <c r="W71">
        <v>120.97</v>
      </c>
      <c r="X71">
        <v>-20</v>
      </c>
      <c r="Y71">
        <v>-20</v>
      </c>
      <c r="Z71">
        <v>6.05</v>
      </c>
      <c r="AA71">
        <v>0</v>
      </c>
    </row>
    <row r="72" spans="7:27">
      <c r="G72" t="s">
        <v>114</v>
      </c>
      <c r="H72" s="115">
        <v>149.77000000000001</v>
      </c>
      <c r="I72" s="88">
        <v>0</v>
      </c>
      <c r="J72" s="88">
        <v>0</v>
      </c>
      <c r="K72" s="88">
        <v>0</v>
      </c>
      <c r="L72" s="88">
        <v>0</v>
      </c>
      <c r="M72" s="116">
        <v>6.05</v>
      </c>
      <c r="N72" s="115">
        <v>0</v>
      </c>
      <c r="O72" s="88">
        <v>-20</v>
      </c>
      <c r="P72" s="88">
        <v>0</v>
      </c>
      <c r="Q72" s="88">
        <v>-27</v>
      </c>
      <c r="R72" s="88">
        <v>0</v>
      </c>
      <c r="S72" s="116">
        <v>0</v>
      </c>
      <c r="U72" s="115">
        <v>-47</v>
      </c>
      <c r="V72" s="116">
        <v>155.82</v>
      </c>
      <c r="W72">
        <v>149.77000000000001</v>
      </c>
      <c r="X72">
        <v>-20</v>
      </c>
      <c r="Y72">
        <v>-27</v>
      </c>
      <c r="Z72">
        <v>6.05</v>
      </c>
      <c r="AA72">
        <v>0</v>
      </c>
    </row>
    <row r="73" spans="7:27">
      <c r="G73" t="s">
        <v>115</v>
      </c>
      <c r="H73" s="115">
        <v>136.34</v>
      </c>
      <c r="I73" s="88">
        <v>0</v>
      </c>
      <c r="J73" s="88">
        <v>0</v>
      </c>
      <c r="K73" s="88">
        <v>0</v>
      </c>
      <c r="L73" s="88">
        <v>0</v>
      </c>
      <c r="M73" s="116">
        <v>4.99</v>
      </c>
      <c r="N73" s="115">
        <v>0</v>
      </c>
      <c r="O73" s="88">
        <v>-20</v>
      </c>
      <c r="P73" s="88">
        <v>0</v>
      </c>
      <c r="Q73" s="88">
        <v>-27</v>
      </c>
      <c r="R73" s="88">
        <v>0</v>
      </c>
      <c r="S73" s="116">
        <v>0</v>
      </c>
      <c r="U73" s="115">
        <v>-47</v>
      </c>
      <c r="V73" s="116">
        <v>141.33000000000001</v>
      </c>
      <c r="W73">
        <v>136.34</v>
      </c>
      <c r="X73">
        <v>-20</v>
      </c>
      <c r="Y73">
        <v>-27</v>
      </c>
      <c r="Z73">
        <v>4.99</v>
      </c>
      <c r="AA73">
        <v>0</v>
      </c>
    </row>
    <row r="74" spans="7:27">
      <c r="G74" t="s">
        <v>116</v>
      </c>
      <c r="H74" s="115">
        <v>114.25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-20</v>
      </c>
      <c r="P74" s="88">
        <v>0</v>
      </c>
      <c r="Q74" s="88">
        <v>-80</v>
      </c>
      <c r="R74" s="88">
        <v>0</v>
      </c>
      <c r="S74" s="116">
        <v>0</v>
      </c>
      <c r="U74" s="115">
        <v>-100</v>
      </c>
      <c r="V74" s="116">
        <v>114.25</v>
      </c>
      <c r="W74">
        <v>114.25</v>
      </c>
      <c r="X74">
        <v>-20</v>
      </c>
      <c r="Y74">
        <v>-80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6.05</v>
      </c>
      <c r="N75" s="115">
        <v>0</v>
      </c>
      <c r="O75" s="88">
        <v>-20</v>
      </c>
      <c r="P75" s="88">
        <v>-50</v>
      </c>
      <c r="Q75" s="88">
        <v>-20</v>
      </c>
      <c r="R75" s="88">
        <v>0</v>
      </c>
      <c r="S75" s="116">
        <v>0</v>
      </c>
      <c r="U75" s="115">
        <v>-90</v>
      </c>
      <c r="V75" s="116">
        <v>6.05</v>
      </c>
      <c r="W75">
        <v>0</v>
      </c>
      <c r="X75">
        <v>-20</v>
      </c>
      <c r="Y75">
        <v>-20</v>
      </c>
      <c r="Z75">
        <v>6.05</v>
      </c>
      <c r="AA75">
        <v>-50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4.51</v>
      </c>
      <c r="N76" s="115">
        <v>0</v>
      </c>
      <c r="O76" s="88">
        <v>-20</v>
      </c>
      <c r="P76" s="88">
        <v>-61</v>
      </c>
      <c r="Q76" s="88">
        <v>-20</v>
      </c>
      <c r="R76" s="88">
        <v>0</v>
      </c>
      <c r="S76" s="116">
        <v>0</v>
      </c>
      <c r="U76" s="115">
        <v>-101</v>
      </c>
      <c r="V76" s="116">
        <v>4.51</v>
      </c>
      <c r="W76">
        <v>0</v>
      </c>
      <c r="X76">
        <v>-20</v>
      </c>
      <c r="Y76">
        <v>-20</v>
      </c>
      <c r="Z76">
        <v>4.51</v>
      </c>
      <c r="AA76">
        <v>-61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2.98</v>
      </c>
      <c r="N77" s="115">
        <v>0</v>
      </c>
      <c r="O77" s="88">
        <v>-20</v>
      </c>
      <c r="P77" s="88">
        <v>-69</v>
      </c>
      <c r="Q77" s="88">
        <v>-20</v>
      </c>
      <c r="R77" s="88">
        <v>0</v>
      </c>
      <c r="S77" s="116">
        <v>0</v>
      </c>
      <c r="U77" s="115">
        <v>-109</v>
      </c>
      <c r="V77" s="116">
        <v>2.98</v>
      </c>
      <c r="W77">
        <v>0</v>
      </c>
      <c r="X77">
        <v>-20</v>
      </c>
      <c r="Y77">
        <v>-20</v>
      </c>
      <c r="Z77">
        <v>2.98</v>
      </c>
      <c r="AA77">
        <v>-69</v>
      </c>
    </row>
    <row r="78" spans="7:27">
      <c r="G78" t="s">
        <v>120</v>
      </c>
      <c r="H78" s="115">
        <v>3.84</v>
      </c>
      <c r="I78" s="88">
        <v>0</v>
      </c>
      <c r="J78" s="88">
        <v>0</v>
      </c>
      <c r="K78" s="88">
        <v>0</v>
      </c>
      <c r="L78" s="88">
        <v>0</v>
      </c>
      <c r="M78" s="116">
        <v>6.05</v>
      </c>
      <c r="N78" s="115">
        <v>0</v>
      </c>
      <c r="O78" s="88">
        <v>-20</v>
      </c>
      <c r="P78" s="88">
        <v>0</v>
      </c>
      <c r="Q78" s="88">
        <v>-20</v>
      </c>
      <c r="R78" s="88">
        <v>0</v>
      </c>
      <c r="S78" s="116">
        <v>0</v>
      </c>
      <c r="U78" s="115">
        <v>-40</v>
      </c>
      <c r="V78" s="116">
        <v>9.89</v>
      </c>
      <c r="W78">
        <v>3.84</v>
      </c>
      <c r="X78">
        <v>-20</v>
      </c>
      <c r="Y78">
        <v>-20</v>
      </c>
      <c r="Z78">
        <v>6.05</v>
      </c>
      <c r="AA78">
        <v>0</v>
      </c>
    </row>
    <row r="79" spans="7:27">
      <c r="G79" t="s">
        <v>121</v>
      </c>
      <c r="H79" s="115">
        <v>24.96</v>
      </c>
      <c r="I79" s="88">
        <v>0</v>
      </c>
      <c r="J79" s="88">
        <v>0</v>
      </c>
      <c r="K79" s="88">
        <v>9.6</v>
      </c>
      <c r="L79" s="88">
        <v>0</v>
      </c>
      <c r="M79" s="116">
        <v>6.05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40.61</v>
      </c>
      <c r="W79">
        <v>24.96</v>
      </c>
      <c r="X79">
        <v>0</v>
      </c>
      <c r="Y79">
        <v>9.6</v>
      </c>
      <c r="Z79">
        <v>6.05</v>
      </c>
      <c r="AA79">
        <v>0</v>
      </c>
    </row>
    <row r="80" spans="7:27">
      <c r="G80" t="s">
        <v>122</v>
      </c>
      <c r="H80" s="115">
        <v>48.97</v>
      </c>
      <c r="I80" s="88">
        <v>0</v>
      </c>
      <c r="J80" s="88">
        <v>0</v>
      </c>
      <c r="K80" s="88">
        <v>28.8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77.77</v>
      </c>
      <c r="W80">
        <v>48.97</v>
      </c>
      <c r="X80">
        <v>0</v>
      </c>
      <c r="Y80">
        <v>28.8</v>
      </c>
      <c r="Z80">
        <v>0</v>
      </c>
      <c r="AA80">
        <v>0</v>
      </c>
    </row>
    <row r="81" spans="7:27">
      <c r="G81" t="s">
        <v>123</v>
      </c>
      <c r="H81" s="115">
        <v>70.09</v>
      </c>
      <c r="I81" s="88">
        <v>0</v>
      </c>
      <c r="J81" s="88">
        <v>0</v>
      </c>
      <c r="K81" s="88">
        <v>76.8</v>
      </c>
      <c r="L81" s="88">
        <v>0</v>
      </c>
      <c r="M81" s="116">
        <v>3.46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150.35</v>
      </c>
      <c r="W81">
        <v>70.09</v>
      </c>
      <c r="X81">
        <v>0</v>
      </c>
      <c r="Y81">
        <v>76.8</v>
      </c>
      <c r="Z81">
        <v>3.46</v>
      </c>
      <c r="AA81">
        <v>0</v>
      </c>
    </row>
    <row r="82" spans="7:27">
      <c r="G82" t="s">
        <v>124</v>
      </c>
      <c r="H82" s="115">
        <v>57.61</v>
      </c>
      <c r="I82" s="88">
        <v>0</v>
      </c>
      <c r="J82" s="88">
        <v>0</v>
      </c>
      <c r="K82" s="88">
        <v>32.64</v>
      </c>
      <c r="L82" s="88">
        <v>0</v>
      </c>
      <c r="M82" s="116">
        <v>4.51</v>
      </c>
      <c r="N82" s="115">
        <v>0</v>
      </c>
      <c r="O82" s="88">
        <v>-5</v>
      </c>
      <c r="P82" s="88">
        <v>0</v>
      </c>
      <c r="Q82" s="88">
        <v>0</v>
      </c>
      <c r="R82" s="88">
        <v>0</v>
      </c>
      <c r="S82" s="116">
        <v>0</v>
      </c>
      <c r="U82" s="115">
        <v>-5</v>
      </c>
      <c r="V82" s="116">
        <v>94.76</v>
      </c>
      <c r="W82">
        <v>57.61</v>
      </c>
      <c r="X82">
        <v>-5</v>
      </c>
      <c r="Y82">
        <v>32.64</v>
      </c>
      <c r="Z82">
        <v>4.51</v>
      </c>
      <c r="AA82">
        <v>0</v>
      </c>
    </row>
    <row r="83" spans="7:27">
      <c r="G83" t="s">
        <v>125</v>
      </c>
      <c r="H83" s="115">
        <v>150.74</v>
      </c>
      <c r="I83" s="88">
        <v>0</v>
      </c>
      <c r="J83" s="88">
        <v>0</v>
      </c>
      <c r="K83" s="88">
        <v>25.92</v>
      </c>
      <c r="L83" s="88">
        <v>0</v>
      </c>
      <c r="M83" s="116">
        <v>5.47</v>
      </c>
      <c r="N83" s="115">
        <v>0</v>
      </c>
      <c r="O83" s="88">
        <v>-15</v>
      </c>
      <c r="P83" s="88">
        <v>-66</v>
      </c>
      <c r="Q83" s="88">
        <v>0</v>
      </c>
      <c r="R83" s="88">
        <v>0</v>
      </c>
      <c r="S83" s="116">
        <v>0</v>
      </c>
      <c r="U83" s="115">
        <v>-81</v>
      </c>
      <c r="V83" s="116">
        <v>182.13</v>
      </c>
      <c r="W83">
        <v>150.74</v>
      </c>
      <c r="X83">
        <v>-15</v>
      </c>
      <c r="Y83">
        <v>25.92</v>
      </c>
      <c r="Z83">
        <v>5.47</v>
      </c>
      <c r="AA83">
        <v>-66</v>
      </c>
    </row>
    <row r="84" spans="7:27">
      <c r="G84" t="s">
        <v>126</v>
      </c>
      <c r="H84" s="115">
        <v>143.06</v>
      </c>
      <c r="I84" s="88">
        <v>0</v>
      </c>
      <c r="J84" s="88">
        <v>0</v>
      </c>
      <c r="K84" s="88">
        <v>9.6</v>
      </c>
      <c r="L84" s="88">
        <v>0</v>
      </c>
      <c r="M84" s="116">
        <v>4.51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157.16999999999999</v>
      </c>
      <c r="W84">
        <v>143.06</v>
      </c>
      <c r="X84">
        <v>0</v>
      </c>
      <c r="Y84">
        <v>9.6</v>
      </c>
      <c r="Z84">
        <v>4.51</v>
      </c>
      <c r="AA84">
        <v>0</v>
      </c>
    </row>
    <row r="85" spans="7:27">
      <c r="G85" t="s">
        <v>127</v>
      </c>
      <c r="H85" s="115">
        <v>121.94</v>
      </c>
      <c r="I85" s="88">
        <v>0</v>
      </c>
      <c r="J85" s="88">
        <v>0</v>
      </c>
      <c r="K85" s="88">
        <v>19.2</v>
      </c>
      <c r="L85" s="88">
        <v>0</v>
      </c>
      <c r="M85" s="116">
        <v>4.51</v>
      </c>
      <c r="N85" s="115">
        <v>0</v>
      </c>
      <c r="O85" s="88">
        <v>-10</v>
      </c>
      <c r="P85" s="88">
        <v>0</v>
      </c>
      <c r="Q85" s="88">
        <v>0</v>
      </c>
      <c r="R85" s="88">
        <v>0</v>
      </c>
      <c r="S85" s="116">
        <v>0</v>
      </c>
      <c r="U85" s="115">
        <v>-10</v>
      </c>
      <c r="V85" s="116">
        <v>145.65</v>
      </c>
      <c r="W85">
        <v>121.94</v>
      </c>
      <c r="X85">
        <v>-10</v>
      </c>
      <c r="Y85">
        <v>19.2</v>
      </c>
      <c r="Z85">
        <v>4.51</v>
      </c>
      <c r="AA85">
        <v>0</v>
      </c>
    </row>
    <row r="86" spans="7:27">
      <c r="G86" t="s">
        <v>128</v>
      </c>
      <c r="H86" s="115">
        <v>106.57</v>
      </c>
      <c r="I86" s="88">
        <v>0</v>
      </c>
      <c r="J86" s="88">
        <v>0</v>
      </c>
      <c r="K86" s="88">
        <v>62.41</v>
      </c>
      <c r="L86" s="88">
        <v>0</v>
      </c>
      <c r="M86" s="116">
        <v>0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168.98</v>
      </c>
      <c r="W86">
        <v>106.57</v>
      </c>
      <c r="X86">
        <v>-20</v>
      </c>
      <c r="Y86">
        <v>62.41</v>
      </c>
      <c r="Z86">
        <v>0</v>
      </c>
      <c r="AA86">
        <v>0</v>
      </c>
    </row>
    <row r="87" spans="7:27">
      <c r="G87" t="s">
        <v>129</v>
      </c>
      <c r="H87" s="115">
        <v>77.77</v>
      </c>
      <c r="I87" s="88">
        <v>0</v>
      </c>
      <c r="J87" s="88">
        <v>0</v>
      </c>
      <c r="K87" s="88">
        <v>14.4</v>
      </c>
      <c r="L87" s="88">
        <v>0</v>
      </c>
      <c r="M87" s="116">
        <v>4.99</v>
      </c>
      <c r="N87" s="115">
        <v>0</v>
      </c>
      <c r="O87" s="88">
        <v>-35</v>
      </c>
      <c r="P87" s="88">
        <v>-4</v>
      </c>
      <c r="Q87" s="88">
        <v>0</v>
      </c>
      <c r="R87" s="88">
        <v>0</v>
      </c>
      <c r="S87" s="116">
        <v>0</v>
      </c>
      <c r="U87" s="115">
        <v>-39</v>
      </c>
      <c r="V87" s="116">
        <v>97.16</v>
      </c>
      <c r="W87">
        <v>77.77</v>
      </c>
      <c r="X87">
        <v>-35</v>
      </c>
      <c r="Y87">
        <v>14.4</v>
      </c>
      <c r="Z87">
        <v>4.99</v>
      </c>
      <c r="AA87">
        <v>-4</v>
      </c>
    </row>
    <row r="88" spans="7:27">
      <c r="G88" t="s">
        <v>130</v>
      </c>
      <c r="H88" s="115">
        <v>51.85</v>
      </c>
      <c r="I88" s="88">
        <v>0</v>
      </c>
      <c r="J88" s="88">
        <v>0</v>
      </c>
      <c r="K88" s="88">
        <v>9.6</v>
      </c>
      <c r="L88" s="88">
        <v>0</v>
      </c>
      <c r="M88" s="116">
        <v>4.51</v>
      </c>
      <c r="N88" s="115">
        <v>0</v>
      </c>
      <c r="O88" s="88">
        <v>0</v>
      </c>
      <c r="P88" s="88">
        <v>-3</v>
      </c>
      <c r="Q88" s="88">
        <v>0</v>
      </c>
      <c r="R88" s="88">
        <v>0</v>
      </c>
      <c r="S88" s="116">
        <v>0</v>
      </c>
      <c r="U88" s="115">
        <v>-3</v>
      </c>
      <c r="V88" s="116">
        <v>65.959999999999994</v>
      </c>
      <c r="W88">
        <v>51.85</v>
      </c>
      <c r="X88">
        <v>0</v>
      </c>
      <c r="Y88">
        <v>9.6</v>
      </c>
      <c r="Z88">
        <v>4.51</v>
      </c>
      <c r="AA88">
        <v>-3</v>
      </c>
    </row>
    <row r="89" spans="7:27">
      <c r="G89" t="s">
        <v>131</v>
      </c>
      <c r="H89" s="115">
        <v>47.05</v>
      </c>
      <c r="I89" s="88">
        <v>0</v>
      </c>
      <c r="J89" s="88">
        <v>0</v>
      </c>
      <c r="K89" s="88">
        <v>1.92</v>
      </c>
      <c r="L89" s="88">
        <v>0</v>
      </c>
      <c r="M89" s="116">
        <v>4.99</v>
      </c>
      <c r="N89" s="115">
        <v>0</v>
      </c>
      <c r="O89" s="88">
        <v>-3</v>
      </c>
      <c r="P89" s="88">
        <v>0</v>
      </c>
      <c r="Q89" s="88">
        <v>0</v>
      </c>
      <c r="R89" s="88">
        <v>0</v>
      </c>
      <c r="S89" s="116">
        <v>0</v>
      </c>
      <c r="U89" s="115">
        <v>-3</v>
      </c>
      <c r="V89" s="116">
        <v>53.96</v>
      </c>
      <c r="W89">
        <v>47.05</v>
      </c>
      <c r="X89">
        <v>-3</v>
      </c>
      <c r="Y89">
        <v>1.92</v>
      </c>
      <c r="Z89">
        <v>4.99</v>
      </c>
      <c r="AA89">
        <v>0</v>
      </c>
    </row>
    <row r="90" spans="7:27">
      <c r="G90" t="s">
        <v>132</v>
      </c>
      <c r="H90" s="115">
        <v>32.64</v>
      </c>
      <c r="I90" s="88">
        <v>0</v>
      </c>
      <c r="J90" s="88">
        <v>0</v>
      </c>
      <c r="K90" s="88">
        <v>9.6</v>
      </c>
      <c r="L90" s="88">
        <v>0</v>
      </c>
      <c r="M90" s="116">
        <v>3.46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45.7</v>
      </c>
      <c r="W90">
        <v>32.64</v>
      </c>
      <c r="X90">
        <v>0</v>
      </c>
      <c r="Y90">
        <v>9.6</v>
      </c>
      <c r="Z90">
        <v>3.46</v>
      </c>
      <c r="AA90">
        <v>0</v>
      </c>
    </row>
    <row r="91" spans="7:27">
      <c r="G91" t="s">
        <v>133</v>
      </c>
      <c r="H91" s="115">
        <v>22.08</v>
      </c>
      <c r="I91" s="88">
        <v>0</v>
      </c>
      <c r="J91" s="88">
        <v>0</v>
      </c>
      <c r="K91" s="88">
        <v>48.01</v>
      </c>
      <c r="L91" s="88">
        <v>0</v>
      </c>
      <c r="M91" s="116">
        <v>2.4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72.489999999999995</v>
      </c>
      <c r="W91">
        <v>22.08</v>
      </c>
      <c r="X91">
        <v>0</v>
      </c>
      <c r="Y91">
        <v>48.01</v>
      </c>
      <c r="Z91">
        <v>2.4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1.92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1.92</v>
      </c>
      <c r="W92">
        <v>0</v>
      </c>
      <c r="X92">
        <v>0</v>
      </c>
      <c r="Y92">
        <v>1.92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4.8</v>
      </c>
      <c r="L93" s="88">
        <v>0</v>
      </c>
      <c r="M93" s="116">
        <v>2.4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7.2</v>
      </c>
      <c r="W93">
        <v>0</v>
      </c>
      <c r="X93">
        <v>0</v>
      </c>
      <c r="Y93">
        <v>4.8</v>
      </c>
      <c r="Z93">
        <v>2.4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2.98</v>
      </c>
      <c r="W94">
        <v>0</v>
      </c>
      <c r="X94">
        <v>0</v>
      </c>
      <c r="Y94">
        <v>0</v>
      </c>
      <c r="Z94">
        <v>2.98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3.46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3.46</v>
      </c>
      <c r="W95">
        <v>0</v>
      </c>
      <c r="X95">
        <v>0</v>
      </c>
      <c r="Y95">
        <v>0</v>
      </c>
      <c r="Z95">
        <v>3.46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33.6</v>
      </c>
      <c r="L96" s="88">
        <v>0</v>
      </c>
      <c r="M96" s="116">
        <v>3.94</v>
      </c>
      <c r="N96" s="115">
        <v>0</v>
      </c>
      <c r="O96" s="88">
        <v>-25</v>
      </c>
      <c r="P96" s="88">
        <v>0</v>
      </c>
      <c r="Q96" s="88">
        <v>0</v>
      </c>
      <c r="R96" s="88">
        <v>0</v>
      </c>
      <c r="S96" s="116">
        <v>0</v>
      </c>
      <c r="U96" s="115">
        <v>-25</v>
      </c>
      <c r="V96" s="116">
        <v>37.54</v>
      </c>
      <c r="W96">
        <v>0</v>
      </c>
      <c r="X96">
        <v>-25</v>
      </c>
      <c r="Y96">
        <v>33.6</v>
      </c>
      <c r="Z96">
        <v>3.94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4.51</v>
      </c>
      <c r="N97" s="115">
        <v>0</v>
      </c>
      <c r="O97" s="88">
        <v>-40</v>
      </c>
      <c r="P97" s="88">
        <v>0</v>
      </c>
      <c r="Q97" s="88">
        <v>0</v>
      </c>
      <c r="R97" s="88">
        <v>0</v>
      </c>
      <c r="S97" s="116">
        <v>0</v>
      </c>
      <c r="U97" s="115">
        <v>-40</v>
      </c>
      <c r="V97" s="116">
        <v>4.51</v>
      </c>
      <c r="W97">
        <v>0</v>
      </c>
      <c r="X97">
        <v>-40</v>
      </c>
      <c r="Y97">
        <v>0</v>
      </c>
      <c r="Z97">
        <v>4.51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-65</v>
      </c>
      <c r="P98" s="88">
        <v>-14</v>
      </c>
      <c r="Q98" s="88">
        <v>0</v>
      </c>
      <c r="R98" s="88">
        <v>0</v>
      </c>
      <c r="S98" s="116">
        <v>0</v>
      </c>
      <c r="U98" s="115">
        <v>-79</v>
      </c>
      <c r="V98" s="116">
        <v>0</v>
      </c>
      <c r="W98">
        <v>0</v>
      </c>
      <c r="X98">
        <v>-65</v>
      </c>
      <c r="Y98">
        <v>0</v>
      </c>
      <c r="Z98">
        <v>0</v>
      </c>
      <c r="AA98">
        <v>-14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2.6279850000000002</v>
      </c>
      <c r="I99" s="111">
        <f t="shared" ref="I99:BQ99" si="1">SUM(I3:I98)/4000</f>
        <v>0</v>
      </c>
      <c r="J99" s="111">
        <f t="shared" si="1"/>
        <v>0.28226750000000006</v>
      </c>
      <c r="K99" s="111">
        <f t="shared" si="1"/>
        <v>0.19201749999999998</v>
      </c>
      <c r="L99" s="111">
        <f t="shared" si="1"/>
        <v>0</v>
      </c>
      <c r="M99" s="111">
        <f t="shared" si="1"/>
        <v>6.7890000000000006E-2</v>
      </c>
      <c r="N99" s="110">
        <f t="shared" si="1"/>
        <v>-0.29875000000000002</v>
      </c>
      <c r="O99" s="111">
        <f t="shared" si="1"/>
        <v>-1.7987500000000001</v>
      </c>
      <c r="P99" s="111">
        <f t="shared" si="1"/>
        <v>-0.99750000000000005</v>
      </c>
      <c r="Q99" s="111">
        <f t="shared" si="1"/>
        <v>-0.16</v>
      </c>
      <c r="R99" s="111">
        <f t="shared" si="1"/>
        <v>0</v>
      </c>
      <c r="S99" s="112">
        <f t="shared" si="1"/>
        <v>0</v>
      </c>
      <c r="U99" s="110">
        <f t="shared" si="1"/>
        <v>-3.2549999999999999</v>
      </c>
      <c r="V99" s="112">
        <f t="shared" si="1"/>
        <v>3.1701599999999988</v>
      </c>
      <c r="W99">
        <f t="shared" si="1"/>
        <v>2.3292349999999993</v>
      </c>
      <c r="X99">
        <f t="shared" si="1"/>
        <v>-1.7987500000000001</v>
      </c>
      <c r="Y99">
        <f t="shared" si="1"/>
        <v>3.2017499999999997E-2</v>
      </c>
      <c r="Z99">
        <f t="shared" si="1"/>
        <v>6.7890000000000006E-2</v>
      </c>
      <c r="AA99">
        <f t="shared" si="1"/>
        <v>-0.71523250000000005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470</v>
      </c>
      <c r="AL1" t="s">
        <v>471</v>
      </c>
      <c r="AM1" t="s">
        <v>476</v>
      </c>
      <c r="AN1" t="s">
        <v>477</v>
      </c>
      <c r="AO1" t="s">
        <v>471</v>
      </c>
      <c r="AP1" t="s">
        <v>476</v>
      </c>
      <c r="AQ1" t="s">
        <v>478</v>
      </c>
      <c r="AR1" t="s">
        <v>470</v>
      </c>
      <c r="AS1" t="s">
        <v>150</v>
      </c>
      <c r="AT1" t="s">
        <v>150</v>
      </c>
      <c r="AU1" t="s">
        <v>149</v>
      </c>
      <c r="AV1" t="s">
        <v>150</v>
      </c>
      <c r="AW1" t="s">
        <v>150</v>
      </c>
      <c r="AX1" t="s">
        <v>150</v>
      </c>
      <c r="AY1" t="s">
        <v>149</v>
      </c>
      <c r="AZ1" t="s">
        <v>150</v>
      </c>
      <c r="BA1" t="s">
        <v>150</v>
      </c>
      <c r="BB1" t="s">
        <v>150</v>
      </c>
      <c r="BC1" t="s">
        <v>150</v>
      </c>
      <c r="BD1" t="s">
        <v>149</v>
      </c>
      <c r="BE1" t="s">
        <v>150</v>
      </c>
      <c r="BF1" t="s">
        <v>149</v>
      </c>
      <c r="BG1" t="s">
        <v>150</v>
      </c>
      <c r="BH1" t="s">
        <v>489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44652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237</v>
      </c>
      <c r="AL2" t="s">
        <v>298</v>
      </c>
      <c r="AM2" t="s">
        <v>152</v>
      </c>
      <c r="AN2" t="s">
        <v>152</v>
      </c>
      <c r="AO2" t="s">
        <v>391</v>
      </c>
      <c r="AP2" t="s">
        <v>153</v>
      </c>
      <c r="AQ2" t="s">
        <v>153</v>
      </c>
      <c r="AR2" t="s">
        <v>269</v>
      </c>
      <c r="AS2" t="s">
        <v>479</v>
      </c>
      <c r="AT2" t="s">
        <v>480</v>
      </c>
      <c r="AU2" t="s">
        <v>481</v>
      </c>
      <c r="AV2" t="s">
        <v>482</v>
      </c>
      <c r="AW2" t="s">
        <v>483</v>
      </c>
      <c r="AX2" t="s">
        <v>484</v>
      </c>
      <c r="AY2" t="s">
        <v>485</v>
      </c>
      <c r="AZ2" t="s">
        <v>475</v>
      </c>
      <c r="BA2" t="s">
        <v>486</v>
      </c>
      <c r="BB2" t="s">
        <v>486</v>
      </c>
      <c r="BC2" t="s">
        <v>486</v>
      </c>
      <c r="BD2" t="s">
        <v>486</v>
      </c>
      <c r="BE2" t="s">
        <v>487</v>
      </c>
      <c r="BF2" t="s">
        <v>488</v>
      </c>
      <c r="BG2" t="s">
        <v>488</v>
      </c>
      <c r="BH2" t="s">
        <v>149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28.669999999999998</v>
      </c>
      <c r="I3" s="95">
        <v>0.7</v>
      </c>
      <c r="J3" s="95">
        <v>1.75</v>
      </c>
      <c r="K3" s="95">
        <v>0</v>
      </c>
      <c r="L3" s="95">
        <v>0</v>
      </c>
      <c r="M3" s="114">
        <v>0</v>
      </c>
      <c r="N3" s="113">
        <v>153.12</v>
      </c>
      <c r="O3" s="95">
        <v>258.59000000000003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20.16</v>
      </c>
      <c r="AG3">
        <v>0</v>
      </c>
      <c r="AH3">
        <v>0.43</v>
      </c>
      <c r="AI3">
        <v>0.74</v>
      </c>
      <c r="AJ3">
        <v>0.46</v>
      </c>
      <c r="AK3">
        <v>0.36</v>
      </c>
      <c r="AL3">
        <v>0.43</v>
      </c>
      <c r="AM3">
        <v>0</v>
      </c>
      <c r="AN3">
        <v>0</v>
      </c>
      <c r="AO3">
        <v>2.88</v>
      </c>
      <c r="AP3">
        <v>0</v>
      </c>
      <c r="AQ3">
        <v>1.39</v>
      </c>
      <c r="AR3">
        <v>0.25</v>
      </c>
      <c r="AS3">
        <v>4.57</v>
      </c>
      <c r="AT3">
        <v>2.09</v>
      </c>
      <c r="AU3">
        <v>0</v>
      </c>
      <c r="AV3">
        <v>50</v>
      </c>
      <c r="AW3">
        <v>1.61</v>
      </c>
      <c r="AX3">
        <v>5.16</v>
      </c>
      <c r="AY3">
        <v>0</v>
      </c>
      <c r="AZ3">
        <v>30</v>
      </c>
      <c r="BA3">
        <v>15</v>
      </c>
      <c r="BB3">
        <v>0</v>
      </c>
      <c r="BC3">
        <v>35</v>
      </c>
      <c r="BD3">
        <v>45</v>
      </c>
      <c r="BE3">
        <v>0</v>
      </c>
      <c r="BF3">
        <v>108.12</v>
      </c>
      <c r="BG3">
        <v>115.16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28.669999999999998</v>
      </c>
      <c r="I4" s="88">
        <v>0.7</v>
      </c>
      <c r="J4" s="88">
        <v>1.75</v>
      </c>
      <c r="K4" s="88">
        <v>0</v>
      </c>
      <c r="L4" s="88">
        <v>0</v>
      </c>
      <c r="M4" s="116">
        <v>0</v>
      </c>
      <c r="N4" s="115">
        <v>153.12</v>
      </c>
      <c r="O4" s="88">
        <v>258.59000000000003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20.16</v>
      </c>
      <c r="AG4">
        <v>0</v>
      </c>
      <c r="AH4">
        <v>0.43</v>
      </c>
      <c r="AI4">
        <v>0.74</v>
      </c>
      <c r="AJ4">
        <v>0.46</v>
      </c>
      <c r="AK4">
        <v>0.36</v>
      </c>
      <c r="AL4">
        <v>0.43</v>
      </c>
      <c r="AM4">
        <v>0</v>
      </c>
      <c r="AN4">
        <v>0</v>
      </c>
      <c r="AO4">
        <v>2.88</v>
      </c>
      <c r="AP4">
        <v>0</v>
      </c>
      <c r="AQ4">
        <v>1.39</v>
      </c>
      <c r="AR4">
        <v>0.25</v>
      </c>
      <c r="AS4">
        <v>4.57</v>
      </c>
      <c r="AT4">
        <v>2.09</v>
      </c>
      <c r="AU4">
        <v>0</v>
      </c>
      <c r="AV4">
        <v>50</v>
      </c>
      <c r="AW4">
        <v>1.61</v>
      </c>
      <c r="AX4">
        <v>5.16</v>
      </c>
      <c r="AY4">
        <v>0</v>
      </c>
      <c r="AZ4">
        <v>30</v>
      </c>
      <c r="BA4">
        <v>15</v>
      </c>
      <c r="BB4">
        <v>0</v>
      </c>
      <c r="BC4">
        <v>35</v>
      </c>
      <c r="BD4">
        <v>45</v>
      </c>
      <c r="BE4">
        <v>0</v>
      </c>
      <c r="BF4">
        <v>108.12</v>
      </c>
      <c r="BG4">
        <v>115.16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28.669999999999998</v>
      </c>
      <c r="I5" s="88">
        <v>0.7</v>
      </c>
      <c r="J5" s="88">
        <v>1.75</v>
      </c>
      <c r="K5" s="88">
        <v>0</v>
      </c>
      <c r="L5" s="88">
        <v>0</v>
      </c>
      <c r="M5" s="116">
        <v>0</v>
      </c>
      <c r="N5" s="115">
        <v>153.12</v>
      </c>
      <c r="O5" s="88">
        <v>258.59000000000003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20.16</v>
      </c>
      <c r="AG5">
        <v>0</v>
      </c>
      <c r="AH5">
        <v>0.43</v>
      </c>
      <c r="AI5">
        <v>0.74</v>
      </c>
      <c r="AJ5">
        <v>0.46</v>
      </c>
      <c r="AK5">
        <v>0.36</v>
      </c>
      <c r="AL5">
        <v>0.43</v>
      </c>
      <c r="AM5">
        <v>0</v>
      </c>
      <c r="AN5">
        <v>0</v>
      </c>
      <c r="AO5">
        <v>2.88</v>
      </c>
      <c r="AP5">
        <v>0</v>
      </c>
      <c r="AQ5">
        <v>1.39</v>
      </c>
      <c r="AR5">
        <v>0.25</v>
      </c>
      <c r="AS5">
        <v>4.57</v>
      </c>
      <c r="AT5">
        <v>2.09</v>
      </c>
      <c r="AU5">
        <v>0</v>
      </c>
      <c r="AV5">
        <v>50</v>
      </c>
      <c r="AW5">
        <v>1.61</v>
      </c>
      <c r="AX5">
        <v>5.16</v>
      </c>
      <c r="AY5">
        <v>0</v>
      </c>
      <c r="AZ5">
        <v>30</v>
      </c>
      <c r="BA5">
        <v>15</v>
      </c>
      <c r="BB5">
        <v>0</v>
      </c>
      <c r="BC5">
        <v>35</v>
      </c>
      <c r="BD5">
        <v>45</v>
      </c>
      <c r="BE5">
        <v>0</v>
      </c>
      <c r="BF5">
        <v>108.12</v>
      </c>
      <c r="BG5">
        <v>115.16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28.669999999999998</v>
      </c>
      <c r="I6" s="88">
        <v>0.7</v>
      </c>
      <c r="J6" s="88">
        <v>1.75</v>
      </c>
      <c r="K6" s="88">
        <v>0</v>
      </c>
      <c r="L6" s="88">
        <v>0</v>
      </c>
      <c r="M6" s="116">
        <v>0</v>
      </c>
      <c r="N6" s="115">
        <v>153.12</v>
      </c>
      <c r="O6" s="88">
        <v>258.59000000000003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20.16</v>
      </c>
      <c r="AG6">
        <v>0</v>
      </c>
      <c r="AH6">
        <v>0.43</v>
      </c>
      <c r="AI6">
        <v>0.74</v>
      </c>
      <c r="AJ6">
        <v>0.46</v>
      </c>
      <c r="AK6">
        <v>0.36</v>
      </c>
      <c r="AL6">
        <v>0.43</v>
      </c>
      <c r="AM6">
        <v>0</v>
      </c>
      <c r="AN6">
        <v>0</v>
      </c>
      <c r="AO6">
        <v>2.88</v>
      </c>
      <c r="AP6">
        <v>0</v>
      </c>
      <c r="AQ6">
        <v>1.39</v>
      </c>
      <c r="AR6">
        <v>0.25</v>
      </c>
      <c r="AS6">
        <v>4.57</v>
      </c>
      <c r="AT6">
        <v>2.09</v>
      </c>
      <c r="AU6">
        <v>0</v>
      </c>
      <c r="AV6">
        <v>50</v>
      </c>
      <c r="AW6">
        <v>1.61</v>
      </c>
      <c r="AX6">
        <v>5.16</v>
      </c>
      <c r="AY6">
        <v>0</v>
      </c>
      <c r="AZ6">
        <v>30</v>
      </c>
      <c r="BA6">
        <v>15</v>
      </c>
      <c r="BB6">
        <v>0</v>
      </c>
      <c r="BC6">
        <v>35</v>
      </c>
      <c r="BD6">
        <v>45</v>
      </c>
      <c r="BE6">
        <v>0</v>
      </c>
      <c r="BF6">
        <v>108.12</v>
      </c>
      <c r="BG6">
        <v>115.16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28.669999999999998</v>
      </c>
      <c r="I7" s="88">
        <v>0.7</v>
      </c>
      <c r="J7" s="88">
        <v>1.75</v>
      </c>
      <c r="K7" s="88">
        <v>0</v>
      </c>
      <c r="L7" s="88">
        <v>0</v>
      </c>
      <c r="M7" s="116">
        <v>0</v>
      </c>
      <c r="N7" s="115">
        <v>153.12</v>
      </c>
      <c r="O7" s="88">
        <v>258.59000000000003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20.16</v>
      </c>
      <c r="AG7">
        <v>0</v>
      </c>
      <c r="AH7">
        <v>0.43</v>
      </c>
      <c r="AI7">
        <v>0.74</v>
      </c>
      <c r="AJ7">
        <v>0.46</v>
      </c>
      <c r="AK7">
        <v>0.36</v>
      </c>
      <c r="AL7">
        <v>0.43</v>
      </c>
      <c r="AM7">
        <v>0</v>
      </c>
      <c r="AN7">
        <v>0</v>
      </c>
      <c r="AO7">
        <v>2.88</v>
      </c>
      <c r="AP7">
        <v>0</v>
      </c>
      <c r="AQ7">
        <v>1.39</v>
      </c>
      <c r="AR7">
        <v>0.25</v>
      </c>
      <c r="AS7">
        <v>4.57</v>
      </c>
      <c r="AT7">
        <v>2.09</v>
      </c>
      <c r="AU7">
        <v>0</v>
      </c>
      <c r="AV7">
        <v>50</v>
      </c>
      <c r="AW7">
        <v>1.61</v>
      </c>
      <c r="AX7">
        <v>5.16</v>
      </c>
      <c r="AY7">
        <v>0</v>
      </c>
      <c r="AZ7">
        <v>30</v>
      </c>
      <c r="BA7">
        <v>15</v>
      </c>
      <c r="BB7">
        <v>0</v>
      </c>
      <c r="BC7">
        <v>35</v>
      </c>
      <c r="BD7">
        <v>45</v>
      </c>
      <c r="BE7">
        <v>0</v>
      </c>
      <c r="BF7">
        <v>108.12</v>
      </c>
      <c r="BG7">
        <v>115.16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28.669999999999998</v>
      </c>
      <c r="I8" s="88">
        <v>0.7</v>
      </c>
      <c r="J8" s="88">
        <v>1.75</v>
      </c>
      <c r="K8" s="88">
        <v>0</v>
      </c>
      <c r="L8" s="88">
        <v>0</v>
      </c>
      <c r="M8" s="116">
        <v>0</v>
      </c>
      <c r="N8" s="115">
        <v>153.12</v>
      </c>
      <c r="O8" s="88">
        <v>258.59000000000003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20.16</v>
      </c>
      <c r="AG8">
        <v>0</v>
      </c>
      <c r="AH8">
        <v>0.43</v>
      </c>
      <c r="AI8">
        <v>0.74</v>
      </c>
      <c r="AJ8">
        <v>0.46</v>
      </c>
      <c r="AK8">
        <v>0.36</v>
      </c>
      <c r="AL8">
        <v>0.43</v>
      </c>
      <c r="AM8">
        <v>0</v>
      </c>
      <c r="AN8">
        <v>0</v>
      </c>
      <c r="AO8">
        <v>2.88</v>
      </c>
      <c r="AP8">
        <v>0</v>
      </c>
      <c r="AQ8">
        <v>1.39</v>
      </c>
      <c r="AR8">
        <v>0.25</v>
      </c>
      <c r="AS8">
        <v>4.57</v>
      </c>
      <c r="AT8">
        <v>2.09</v>
      </c>
      <c r="AU8">
        <v>0</v>
      </c>
      <c r="AV8">
        <v>50</v>
      </c>
      <c r="AW8">
        <v>1.61</v>
      </c>
      <c r="AX8">
        <v>5.16</v>
      </c>
      <c r="AY8">
        <v>0</v>
      </c>
      <c r="AZ8">
        <v>30</v>
      </c>
      <c r="BA8">
        <v>15</v>
      </c>
      <c r="BB8">
        <v>0</v>
      </c>
      <c r="BC8">
        <v>35</v>
      </c>
      <c r="BD8">
        <v>45</v>
      </c>
      <c r="BE8">
        <v>0</v>
      </c>
      <c r="BF8">
        <v>108.12</v>
      </c>
      <c r="BG8">
        <v>115.16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28.669999999999998</v>
      </c>
      <c r="I9" s="88">
        <v>0.7</v>
      </c>
      <c r="J9" s="88">
        <v>1.75</v>
      </c>
      <c r="K9" s="88">
        <v>0</v>
      </c>
      <c r="L9" s="88">
        <v>0</v>
      </c>
      <c r="M9" s="116">
        <v>0</v>
      </c>
      <c r="N9" s="115">
        <v>153.12</v>
      </c>
      <c r="O9" s="88">
        <v>258.59000000000003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20.16</v>
      </c>
      <c r="AG9">
        <v>0</v>
      </c>
      <c r="AH9">
        <v>0.43</v>
      </c>
      <c r="AI9">
        <v>0.74</v>
      </c>
      <c r="AJ9">
        <v>0.46</v>
      </c>
      <c r="AK9">
        <v>0.36</v>
      </c>
      <c r="AL9">
        <v>0.43</v>
      </c>
      <c r="AM9">
        <v>0</v>
      </c>
      <c r="AN9">
        <v>0</v>
      </c>
      <c r="AO9">
        <v>2.88</v>
      </c>
      <c r="AP9">
        <v>0</v>
      </c>
      <c r="AQ9">
        <v>1.39</v>
      </c>
      <c r="AR9">
        <v>0.25</v>
      </c>
      <c r="AS9">
        <v>4.57</v>
      </c>
      <c r="AT9">
        <v>2.09</v>
      </c>
      <c r="AU9">
        <v>0</v>
      </c>
      <c r="AV9">
        <v>50</v>
      </c>
      <c r="AW9">
        <v>1.61</v>
      </c>
      <c r="AX9">
        <v>5.16</v>
      </c>
      <c r="AY9">
        <v>0</v>
      </c>
      <c r="AZ9">
        <v>30</v>
      </c>
      <c r="BA9">
        <v>15</v>
      </c>
      <c r="BB9">
        <v>0</v>
      </c>
      <c r="BC9">
        <v>35</v>
      </c>
      <c r="BD9">
        <v>45</v>
      </c>
      <c r="BE9">
        <v>0</v>
      </c>
      <c r="BF9">
        <v>108.12</v>
      </c>
      <c r="BG9">
        <v>115.16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28.669999999999998</v>
      </c>
      <c r="I10" s="88">
        <v>0.7</v>
      </c>
      <c r="J10" s="88">
        <v>1.75</v>
      </c>
      <c r="K10" s="88">
        <v>0</v>
      </c>
      <c r="L10" s="88">
        <v>0</v>
      </c>
      <c r="M10" s="116">
        <v>0</v>
      </c>
      <c r="N10" s="115">
        <v>153.12</v>
      </c>
      <c r="O10" s="88">
        <v>258.59000000000003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20.16</v>
      </c>
      <c r="AG10">
        <v>0</v>
      </c>
      <c r="AH10">
        <v>0.43</v>
      </c>
      <c r="AI10">
        <v>0.74</v>
      </c>
      <c r="AJ10">
        <v>0.46</v>
      </c>
      <c r="AK10">
        <v>0.36</v>
      </c>
      <c r="AL10">
        <v>0.43</v>
      </c>
      <c r="AM10">
        <v>0</v>
      </c>
      <c r="AN10">
        <v>0</v>
      </c>
      <c r="AO10">
        <v>2.88</v>
      </c>
      <c r="AP10">
        <v>0</v>
      </c>
      <c r="AQ10">
        <v>1.39</v>
      </c>
      <c r="AR10">
        <v>0.25</v>
      </c>
      <c r="AS10">
        <v>4.57</v>
      </c>
      <c r="AT10">
        <v>2.09</v>
      </c>
      <c r="AU10">
        <v>0</v>
      </c>
      <c r="AV10">
        <v>50</v>
      </c>
      <c r="AW10">
        <v>1.61</v>
      </c>
      <c r="AX10">
        <v>5.16</v>
      </c>
      <c r="AY10">
        <v>0</v>
      </c>
      <c r="AZ10">
        <v>30</v>
      </c>
      <c r="BA10">
        <v>15</v>
      </c>
      <c r="BB10">
        <v>0</v>
      </c>
      <c r="BC10">
        <v>35</v>
      </c>
      <c r="BD10">
        <v>45</v>
      </c>
      <c r="BE10">
        <v>0</v>
      </c>
      <c r="BF10">
        <v>108.12</v>
      </c>
      <c r="BG10">
        <v>115.16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28.669999999999998</v>
      </c>
      <c r="I11" s="88">
        <v>0.7</v>
      </c>
      <c r="J11" s="88">
        <v>1.75</v>
      </c>
      <c r="K11" s="88">
        <v>0</v>
      </c>
      <c r="L11" s="88">
        <v>0</v>
      </c>
      <c r="M11" s="116">
        <v>0</v>
      </c>
      <c r="N11" s="115">
        <v>153.12</v>
      </c>
      <c r="O11" s="88">
        <v>258.59000000000003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20.16</v>
      </c>
      <c r="AG11">
        <v>0</v>
      </c>
      <c r="AH11">
        <v>0.43</v>
      </c>
      <c r="AI11">
        <v>0.74</v>
      </c>
      <c r="AJ11">
        <v>0.46</v>
      </c>
      <c r="AK11">
        <v>0.36</v>
      </c>
      <c r="AL11">
        <v>0.43</v>
      </c>
      <c r="AM11">
        <v>0</v>
      </c>
      <c r="AN11">
        <v>0</v>
      </c>
      <c r="AO11">
        <v>2.88</v>
      </c>
      <c r="AP11">
        <v>0</v>
      </c>
      <c r="AQ11">
        <v>1.39</v>
      </c>
      <c r="AR11">
        <v>0.25</v>
      </c>
      <c r="AS11">
        <v>4.57</v>
      </c>
      <c r="AT11">
        <v>2.09</v>
      </c>
      <c r="AU11">
        <v>0</v>
      </c>
      <c r="AV11">
        <v>50</v>
      </c>
      <c r="AW11">
        <v>1.61</v>
      </c>
      <c r="AX11">
        <v>5.16</v>
      </c>
      <c r="AY11">
        <v>0</v>
      </c>
      <c r="AZ11">
        <v>30</v>
      </c>
      <c r="BA11">
        <v>15</v>
      </c>
      <c r="BB11">
        <v>0</v>
      </c>
      <c r="BC11">
        <v>35</v>
      </c>
      <c r="BD11">
        <v>45</v>
      </c>
      <c r="BE11">
        <v>0</v>
      </c>
      <c r="BF11">
        <v>108.12</v>
      </c>
      <c r="BG11">
        <v>115.16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28.669999999999998</v>
      </c>
      <c r="I12" s="88">
        <v>0.7</v>
      </c>
      <c r="J12" s="88">
        <v>1.75</v>
      </c>
      <c r="K12" s="88">
        <v>0</v>
      </c>
      <c r="L12" s="88">
        <v>0</v>
      </c>
      <c r="M12" s="116">
        <v>0</v>
      </c>
      <c r="N12" s="115">
        <v>153.12</v>
      </c>
      <c r="O12" s="88">
        <v>258.59000000000003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20.16</v>
      </c>
      <c r="AG12">
        <v>0</v>
      </c>
      <c r="AH12">
        <v>0.43</v>
      </c>
      <c r="AI12">
        <v>0.74</v>
      </c>
      <c r="AJ12">
        <v>0.46</v>
      </c>
      <c r="AK12">
        <v>0.36</v>
      </c>
      <c r="AL12">
        <v>0.43</v>
      </c>
      <c r="AM12">
        <v>0</v>
      </c>
      <c r="AN12">
        <v>0</v>
      </c>
      <c r="AO12">
        <v>2.88</v>
      </c>
      <c r="AP12">
        <v>0</v>
      </c>
      <c r="AQ12">
        <v>1.39</v>
      </c>
      <c r="AR12">
        <v>0.25</v>
      </c>
      <c r="AS12">
        <v>4.57</v>
      </c>
      <c r="AT12">
        <v>2.09</v>
      </c>
      <c r="AU12">
        <v>0</v>
      </c>
      <c r="AV12">
        <v>50</v>
      </c>
      <c r="AW12">
        <v>1.61</v>
      </c>
      <c r="AX12">
        <v>5.16</v>
      </c>
      <c r="AY12">
        <v>0</v>
      </c>
      <c r="AZ12">
        <v>30</v>
      </c>
      <c r="BA12">
        <v>15</v>
      </c>
      <c r="BB12">
        <v>0</v>
      </c>
      <c r="BC12">
        <v>35</v>
      </c>
      <c r="BD12">
        <v>45</v>
      </c>
      <c r="BE12">
        <v>0</v>
      </c>
      <c r="BF12">
        <v>108.12</v>
      </c>
      <c r="BG12">
        <v>115.16</v>
      </c>
      <c r="BH12">
        <v>0</v>
      </c>
    </row>
    <row r="13" spans="1:60">
      <c r="A13" t="s">
        <v>248</v>
      </c>
      <c r="G13" t="s">
        <v>55</v>
      </c>
      <c r="H13" s="115">
        <v>28.669999999999998</v>
      </c>
      <c r="I13" s="88">
        <v>0.7</v>
      </c>
      <c r="J13" s="88">
        <v>1.75</v>
      </c>
      <c r="K13" s="88">
        <v>0</v>
      </c>
      <c r="L13" s="88">
        <v>0</v>
      </c>
      <c r="M13" s="116">
        <v>0</v>
      </c>
      <c r="N13" s="115">
        <v>153.12</v>
      </c>
      <c r="O13" s="88">
        <v>258.59000000000003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20.16</v>
      </c>
      <c r="AG13">
        <v>0</v>
      </c>
      <c r="AH13">
        <v>0.43</v>
      </c>
      <c r="AI13">
        <v>0.74</v>
      </c>
      <c r="AJ13">
        <v>0.46</v>
      </c>
      <c r="AK13">
        <v>0.36</v>
      </c>
      <c r="AL13">
        <v>0.43</v>
      </c>
      <c r="AM13">
        <v>0</v>
      </c>
      <c r="AN13">
        <v>0</v>
      </c>
      <c r="AO13">
        <v>2.88</v>
      </c>
      <c r="AP13">
        <v>0</v>
      </c>
      <c r="AQ13">
        <v>1.39</v>
      </c>
      <c r="AR13">
        <v>0.25</v>
      </c>
      <c r="AS13">
        <v>4.57</v>
      </c>
      <c r="AT13">
        <v>2.09</v>
      </c>
      <c r="AU13">
        <v>0</v>
      </c>
      <c r="AV13">
        <v>50</v>
      </c>
      <c r="AW13">
        <v>1.61</v>
      </c>
      <c r="AX13">
        <v>5.16</v>
      </c>
      <c r="AY13">
        <v>0</v>
      </c>
      <c r="AZ13">
        <v>30</v>
      </c>
      <c r="BA13">
        <v>15</v>
      </c>
      <c r="BB13">
        <v>0</v>
      </c>
      <c r="BC13">
        <v>35</v>
      </c>
      <c r="BD13">
        <v>45</v>
      </c>
      <c r="BE13">
        <v>0</v>
      </c>
      <c r="BF13">
        <v>108.12</v>
      </c>
      <c r="BG13">
        <v>115.16</v>
      </c>
      <c r="BH13">
        <v>0</v>
      </c>
    </row>
    <row r="14" spans="1:60">
      <c r="A14" t="s">
        <v>249</v>
      </c>
      <c r="G14" t="s">
        <v>56</v>
      </c>
      <c r="H14" s="115">
        <v>28.669999999999998</v>
      </c>
      <c r="I14" s="88">
        <v>0.7</v>
      </c>
      <c r="J14" s="88">
        <v>1.75</v>
      </c>
      <c r="K14" s="88">
        <v>0</v>
      </c>
      <c r="L14" s="88">
        <v>0</v>
      </c>
      <c r="M14" s="116">
        <v>0</v>
      </c>
      <c r="N14" s="115">
        <v>153.12</v>
      </c>
      <c r="O14" s="88">
        <v>258.59000000000003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20.16</v>
      </c>
      <c r="AG14">
        <v>0</v>
      </c>
      <c r="AH14">
        <v>0.43</v>
      </c>
      <c r="AI14">
        <v>0.74</v>
      </c>
      <c r="AJ14">
        <v>0.46</v>
      </c>
      <c r="AK14">
        <v>0.36</v>
      </c>
      <c r="AL14">
        <v>0.43</v>
      </c>
      <c r="AM14">
        <v>0</v>
      </c>
      <c r="AN14">
        <v>0</v>
      </c>
      <c r="AO14">
        <v>2.88</v>
      </c>
      <c r="AP14">
        <v>0</v>
      </c>
      <c r="AQ14">
        <v>1.39</v>
      </c>
      <c r="AR14">
        <v>0.25</v>
      </c>
      <c r="AS14">
        <v>4.57</v>
      </c>
      <c r="AT14">
        <v>2.09</v>
      </c>
      <c r="AU14">
        <v>0</v>
      </c>
      <c r="AV14">
        <v>50</v>
      </c>
      <c r="AW14">
        <v>1.61</v>
      </c>
      <c r="AX14">
        <v>5.16</v>
      </c>
      <c r="AY14">
        <v>0</v>
      </c>
      <c r="AZ14">
        <v>30</v>
      </c>
      <c r="BA14">
        <v>15</v>
      </c>
      <c r="BB14">
        <v>0</v>
      </c>
      <c r="BC14">
        <v>35</v>
      </c>
      <c r="BD14">
        <v>45</v>
      </c>
      <c r="BE14">
        <v>0</v>
      </c>
      <c r="BF14">
        <v>108.12</v>
      </c>
      <c r="BG14">
        <v>115.16</v>
      </c>
      <c r="BH14">
        <v>0</v>
      </c>
    </row>
    <row r="15" spans="1:60">
      <c r="A15" t="s">
        <v>250</v>
      </c>
      <c r="G15" t="s">
        <v>57</v>
      </c>
      <c r="H15" s="115">
        <v>28.669999999999998</v>
      </c>
      <c r="I15" s="88">
        <v>0.7</v>
      </c>
      <c r="J15" s="88">
        <v>1.75</v>
      </c>
      <c r="K15" s="88">
        <v>0</v>
      </c>
      <c r="L15" s="88">
        <v>0</v>
      </c>
      <c r="M15" s="116">
        <v>0</v>
      </c>
      <c r="N15" s="115">
        <v>153.12</v>
      </c>
      <c r="O15" s="88">
        <v>258.59000000000003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20.16</v>
      </c>
      <c r="AG15">
        <v>0</v>
      </c>
      <c r="AH15">
        <v>0.43</v>
      </c>
      <c r="AI15">
        <v>0.74</v>
      </c>
      <c r="AJ15">
        <v>0.46</v>
      </c>
      <c r="AK15">
        <v>0.36</v>
      </c>
      <c r="AL15">
        <v>0.43</v>
      </c>
      <c r="AM15">
        <v>0</v>
      </c>
      <c r="AN15">
        <v>0</v>
      </c>
      <c r="AO15">
        <v>2.88</v>
      </c>
      <c r="AP15">
        <v>0</v>
      </c>
      <c r="AQ15">
        <v>1.39</v>
      </c>
      <c r="AR15">
        <v>0.25</v>
      </c>
      <c r="AS15">
        <v>4.57</v>
      </c>
      <c r="AT15">
        <v>2.09</v>
      </c>
      <c r="AU15">
        <v>0</v>
      </c>
      <c r="AV15">
        <v>50</v>
      </c>
      <c r="AW15">
        <v>1.61</v>
      </c>
      <c r="AX15">
        <v>5.16</v>
      </c>
      <c r="AY15">
        <v>0</v>
      </c>
      <c r="AZ15">
        <v>30</v>
      </c>
      <c r="BA15">
        <v>15</v>
      </c>
      <c r="BB15">
        <v>0</v>
      </c>
      <c r="BC15">
        <v>35</v>
      </c>
      <c r="BD15">
        <v>45</v>
      </c>
      <c r="BE15">
        <v>0</v>
      </c>
      <c r="BF15">
        <v>108.12</v>
      </c>
      <c r="BG15">
        <v>115.16</v>
      </c>
      <c r="BH15">
        <v>0</v>
      </c>
    </row>
    <row r="16" spans="1:60">
      <c r="A16" t="s">
        <v>251</v>
      </c>
      <c r="G16" t="s">
        <v>58</v>
      </c>
      <c r="H16" s="115">
        <v>28.669999999999998</v>
      </c>
      <c r="I16" s="88">
        <v>0.7</v>
      </c>
      <c r="J16" s="88">
        <v>1.75</v>
      </c>
      <c r="K16" s="88">
        <v>0</v>
      </c>
      <c r="L16" s="88">
        <v>0</v>
      </c>
      <c r="M16" s="116">
        <v>0</v>
      </c>
      <c r="N16" s="115">
        <v>153.12</v>
      </c>
      <c r="O16" s="88">
        <v>258.59000000000003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20.16</v>
      </c>
      <c r="AG16">
        <v>0</v>
      </c>
      <c r="AH16">
        <v>0.43</v>
      </c>
      <c r="AI16">
        <v>0.74</v>
      </c>
      <c r="AJ16">
        <v>0.46</v>
      </c>
      <c r="AK16">
        <v>0.36</v>
      </c>
      <c r="AL16">
        <v>0.43</v>
      </c>
      <c r="AM16">
        <v>0</v>
      </c>
      <c r="AN16">
        <v>0</v>
      </c>
      <c r="AO16">
        <v>2.88</v>
      </c>
      <c r="AP16">
        <v>0</v>
      </c>
      <c r="AQ16">
        <v>1.39</v>
      </c>
      <c r="AR16">
        <v>0.25</v>
      </c>
      <c r="AS16">
        <v>4.57</v>
      </c>
      <c r="AT16">
        <v>2.09</v>
      </c>
      <c r="AU16">
        <v>0</v>
      </c>
      <c r="AV16">
        <v>50</v>
      </c>
      <c r="AW16">
        <v>1.61</v>
      </c>
      <c r="AX16">
        <v>5.16</v>
      </c>
      <c r="AY16">
        <v>0</v>
      </c>
      <c r="AZ16">
        <v>30</v>
      </c>
      <c r="BA16">
        <v>15</v>
      </c>
      <c r="BB16">
        <v>0</v>
      </c>
      <c r="BC16">
        <v>35</v>
      </c>
      <c r="BD16">
        <v>45</v>
      </c>
      <c r="BE16">
        <v>0</v>
      </c>
      <c r="BF16">
        <v>108.12</v>
      </c>
      <c r="BG16">
        <v>115.16</v>
      </c>
      <c r="BH16">
        <v>0</v>
      </c>
    </row>
    <row r="17" spans="1:60">
      <c r="A17" t="s">
        <v>252</v>
      </c>
      <c r="G17" t="s">
        <v>59</v>
      </c>
      <c r="H17" s="115">
        <v>28.669999999999998</v>
      </c>
      <c r="I17" s="88">
        <v>0.7</v>
      </c>
      <c r="J17" s="88">
        <v>1.75</v>
      </c>
      <c r="K17" s="88">
        <v>0</v>
      </c>
      <c r="L17" s="88">
        <v>0</v>
      </c>
      <c r="M17" s="116">
        <v>0</v>
      </c>
      <c r="N17" s="115">
        <v>153.12</v>
      </c>
      <c r="O17" s="88">
        <v>258.59000000000003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20.16</v>
      </c>
      <c r="AG17">
        <v>0</v>
      </c>
      <c r="AH17">
        <v>0.43</v>
      </c>
      <c r="AI17">
        <v>0.74</v>
      </c>
      <c r="AJ17">
        <v>0.46</v>
      </c>
      <c r="AK17">
        <v>0.36</v>
      </c>
      <c r="AL17">
        <v>0.43</v>
      </c>
      <c r="AM17">
        <v>0</v>
      </c>
      <c r="AN17">
        <v>0</v>
      </c>
      <c r="AO17">
        <v>2.88</v>
      </c>
      <c r="AP17">
        <v>0</v>
      </c>
      <c r="AQ17">
        <v>1.39</v>
      </c>
      <c r="AR17">
        <v>0.25</v>
      </c>
      <c r="AS17">
        <v>4.57</v>
      </c>
      <c r="AT17">
        <v>2.09</v>
      </c>
      <c r="AU17">
        <v>0</v>
      </c>
      <c r="AV17">
        <v>50</v>
      </c>
      <c r="AW17">
        <v>1.61</v>
      </c>
      <c r="AX17">
        <v>5.16</v>
      </c>
      <c r="AY17">
        <v>0</v>
      </c>
      <c r="AZ17">
        <v>30</v>
      </c>
      <c r="BA17">
        <v>15</v>
      </c>
      <c r="BB17">
        <v>0</v>
      </c>
      <c r="BC17">
        <v>35</v>
      </c>
      <c r="BD17">
        <v>45</v>
      </c>
      <c r="BE17">
        <v>0</v>
      </c>
      <c r="BF17">
        <v>108.12</v>
      </c>
      <c r="BG17">
        <v>115.16</v>
      </c>
      <c r="BH17">
        <v>0</v>
      </c>
    </row>
    <row r="18" spans="1:60">
      <c r="A18" t="s">
        <v>253</v>
      </c>
      <c r="G18" t="s">
        <v>60</v>
      </c>
      <c r="H18" s="115">
        <v>28.669999999999998</v>
      </c>
      <c r="I18" s="88">
        <v>0.7</v>
      </c>
      <c r="J18" s="88">
        <v>1.75</v>
      </c>
      <c r="K18" s="88">
        <v>0</v>
      </c>
      <c r="L18" s="88">
        <v>0</v>
      </c>
      <c r="M18" s="116">
        <v>0</v>
      </c>
      <c r="N18" s="115">
        <v>153.12</v>
      </c>
      <c r="O18" s="88">
        <v>258.59000000000003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20.16</v>
      </c>
      <c r="AG18">
        <v>0</v>
      </c>
      <c r="AH18">
        <v>0.43</v>
      </c>
      <c r="AI18">
        <v>0.74</v>
      </c>
      <c r="AJ18">
        <v>0.46</v>
      </c>
      <c r="AK18">
        <v>0.36</v>
      </c>
      <c r="AL18">
        <v>0.43</v>
      </c>
      <c r="AM18">
        <v>0</v>
      </c>
      <c r="AN18">
        <v>0</v>
      </c>
      <c r="AO18">
        <v>2.88</v>
      </c>
      <c r="AP18">
        <v>0</v>
      </c>
      <c r="AQ18">
        <v>1.39</v>
      </c>
      <c r="AR18">
        <v>0.25</v>
      </c>
      <c r="AS18">
        <v>4.57</v>
      </c>
      <c r="AT18">
        <v>2.09</v>
      </c>
      <c r="AU18">
        <v>0</v>
      </c>
      <c r="AV18">
        <v>50</v>
      </c>
      <c r="AW18">
        <v>1.61</v>
      </c>
      <c r="AX18">
        <v>5.16</v>
      </c>
      <c r="AY18">
        <v>0</v>
      </c>
      <c r="AZ18">
        <v>30</v>
      </c>
      <c r="BA18">
        <v>15</v>
      </c>
      <c r="BB18">
        <v>0</v>
      </c>
      <c r="BC18">
        <v>35</v>
      </c>
      <c r="BD18">
        <v>45</v>
      </c>
      <c r="BE18">
        <v>0</v>
      </c>
      <c r="BF18">
        <v>108.12</v>
      </c>
      <c r="BG18">
        <v>115.16</v>
      </c>
      <c r="BH18">
        <v>0</v>
      </c>
    </row>
    <row r="19" spans="1:60">
      <c r="A19" t="s">
        <v>267</v>
      </c>
      <c r="G19" t="s">
        <v>61</v>
      </c>
      <c r="H19" s="115">
        <v>28.669999999999998</v>
      </c>
      <c r="I19" s="88">
        <v>0.7</v>
      </c>
      <c r="J19" s="88">
        <v>1.75</v>
      </c>
      <c r="K19" s="88">
        <v>0</v>
      </c>
      <c r="L19" s="88">
        <v>0</v>
      </c>
      <c r="M19" s="116">
        <v>0</v>
      </c>
      <c r="N19" s="115">
        <v>153.12</v>
      </c>
      <c r="O19" s="88">
        <v>258.32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20.16</v>
      </c>
      <c r="AG19">
        <v>0</v>
      </c>
      <c r="AH19">
        <v>0.43</v>
      </c>
      <c r="AI19">
        <v>0.74</v>
      </c>
      <c r="AJ19">
        <v>0.46</v>
      </c>
      <c r="AK19">
        <v>0.36</v>
      </c>
      <c r="AL19">
        <v>0.43</v>
      </c>
      <c r="AM19">
        <v>0</v>
      </c>
      <c r="AN19">
        <v>0</v>
      </c>
      <c r="AO19">
        <v>2.88</v>
      </c>
      <c r="AP19">
        <v>0</v>
      </c>
      <c r="AQ19">
        <v>1.39</v>
      </c>
      <c r="AR19">
        <v>0.25</v>
      </c>
      <c r="AS19">
        <v>4.3</v>
      </c>
      <c r="AT19">
        <v>2.09</v>
      </c>
      <c r="AU19">
        <v>0</v>
      </c>
      <c r="AV19">
        <v>50</v>
      </c>
      <c r="AW19">
        <v>1.61</v>
      </c>
      <c r="AX19">
        <v>5.16</v>
      </c>
      <c r="AY19">
        <v>0</v>
      </c>
      <c r="AZ19">
        <v>30</v>
      </c>
      <c r="BA19">
        <v>15</v>
      </c>
      <c r="BB19">
        <v>0</v>
      </c>
      <c r="BC19">
        <v>35</v>
      </c>
      <c r="BD19">
        <v>45</v>
      </c>
      <c r="BE19">
        <v>0</v>
      </c>
      <c r="BF19">
        <v>108.12</v>
      </c>
      <c r="BG19">
        <v>115.16</v>
      </c>
      <c r="BH19">
        <v>0</v>
      </c>
    </row>
    <row r="20" spans="1:60">
      <c r="A20" t="s">
        <v>268</v>
      </c>
      <c r="G20" t="s">
        <v>62</v>
      </c>
      <c r="H20" s="115">
        <v>28.669999999999998</v>
      </c>
      <c r="I20" s="88">
        <v>0.7</v>
      </c>
      <c r="J20" s="88">
        <v>1.75</v>
      </c>
      <c r="K20" s="88">
        <v>0</v>
      </c>
      <c r="L20" s="88">
        <v>0</v>
      </c>
      <c r="M20" s="116">
        <v>0</v>
      </c>
      <c r="N20" s="115">
        <v>153.12</v>
      </c>
      <c r="O20" s="88">
        <v>258.32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20.16</v>
      </c>
      <c r="AG20">
        <v>0</v>
      </c>
      <c r="AH20">
        <v>0.43</v>
      </c>
      <c r="AI20">
        <v>0.74</v>
      </c>
      <c r="AJ20">
        <v>0.46</v>
      </c>
      <c r="AK20">
        <v>0.36</v>
      </c>
      <c r="AL20">
        <v>0.43</v>
      </c>
      <c r="AM20">
        <v>0</v>
      </c>
      <c r="AN20">
        <v>0</v>
      </c>
      <c r="AO20">
        <v>2.88</v>
      </c>
      <c r="AP20">
        <v>0</v>
      </c>
      <c r="AQ20">
        <v>1.39</v>
      </c>
      <c r="AR20">
        <v>0.25</v>
      </c>
      <c r="AS20">
        <v>4.3</v>
      </c>
      <c r="AT20">
        <v>2.09</v>
      </c>
      <c r="AU20">
        <v>0</v>
      </c>
      <c r="AV20">
        <v>50</v>
      </c>
      <c r="AW20">
        <v>1.61</v>
      </c>
      <c r="AX20">
        <v>5.16</v>
      </c>
      <c r="AY20">
        <v>0</v>
      </c>
      <c r="AZ20">
        <v>30</v>
      </c>
      <c r="BA20">
        <v>15</v>
      </c>
      <c r="BB20">
        <v>0</v>
      </c>
      <c r="BC20">
        <v>35</v>
      </c>
      <c r="BD20">
        <v>45</v>
      </c>
      <c r="BE20">
        <v>0</v>
      </c>
      <c r="BF20">
        <v>108.12</v>
      </c>
      <c r="BG20">
        <v>115.16</v>
      </c>
      <c r="BH20">
        <v>0</v>
      </c>
    </row>
    <row r="21" spans="1:60">
      <c r="A21" t="s">
        <v>254</v>
      </c>
      <c r="G21" t="s">
        <v>63</v>
      </c>
      <c r="H21" s="115">
        <v>28.669999999999998</v>
      </c>
      <c r="I21" s="88">
        <v>0.7</v>
      </c>
      <c r="J21" s="88">
        <v>1.75</v>
      </c>
      <c r="K21" s="88">
        <v>0</v>
      </c>
      <c r="L21" s="88">
        <v>0</v>
      </c>
      <c r="M21" s="116">
        <v>0</v>
      </c>
      <c r="N21" s="115">
        <v>153.12</v>
      </c>
      <c r="O21" s="88">
        <v>258.32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20.16</v>
      </c>
      <c r="AG21">
        <v>0</v>
      </c>
      <c r="AH21">
        <v>0.43</v>
      </c>
      <c r="AI21">
        <v>0.74</v>
      </c>
      <c r="AJ21">
        <v>0.46</v>
      </c>
      <c r="AK21">
        <v>0.36</v>
      </c>
      <c r="AL21">
        <v>0.43</v>
      </c>
      <c r="AM21">
        <v>0</v>
      </c>
      <c r="AN21">
        <v>0</v>
      </c>
      <c r="AO21">
        <v>2.88</v>
      </c>
      <c r="AP21">
        <v>0</v>
      </c>
      <c r="AQ21">
        <v>1.39</v>
      </c>
      <c r="AR21">
        <v>0.25</v>
      </c>
      <c r="AS21">
        <v>4.3</v>
      </c>
      <c r="AT21">
        <v>2.09</v>
      </c>
      <c r="AU21">
        <v>0</v>
      </c>
      <c r="AV21">
        <v>50</v>
      </c>
      <c r="AW21">
        <v>1.61</v>
      </c>
      <c r="AX21">
        <v>5.16</v>
      </c>
      <c r="AY21">
        <v>0</v>
      </c>
      <c r="AZ21">
        <v>30</v>
      </c>
      <c r="BA21">
        <v>15</v>
      </c>
      <c r="BB21">
        <v>0</v>
      </c>
      <c r="BC21">
        <v>35</v>
      </c>
      <c r="BD21">
        <v>45</v>
      </c>
      <c r="BE21">
        <v>0</v>
      </c>
      <c r="BF21">
        <v>108.12</v>
      </c>
      <c r="BG21">
        <v>115.16</v>
      </c>
      <c r="BH21">
        <v>0</v>
      </c>
    </row>
    <row r="22" spans="1:60">
      <c r="A22" t="s">
        <v>255</v>
      </c>
      <c r="G22" t="s">
        <v>64</v>
      </c>
      <c r="H22" s="115">
        <v>28.669999999999998</v>
      </c>
      <c r="I22" s="88">
        <v>0.7</v>
      </c>
      <c r="J22" s="88">
        <v>1.75</v>
      </c>
      <c r="K22" s="88">
        <v>0</v>
      </c>
      <c r="L22" s="88">
        <v>0</v>
      </c>
      <c r="M22" s="116">
        <v>0</v>
      </c>
      <c r="N22" s="115">
        <v>153.12</v>
      </c>
      <c r="O22" s="88">
        <v>258.32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20.16</v>
      </c>
      <c r="AG22">
        <v>0</v>
      </c>
      <c r="AH22">
        <v>0.43</v>
      </c>
      <c r="AI22">
        <v>0.74</v>
      </c>
      <c r="AJ22">
        <v>0.46</v>
      </c>
      <c r="AK22">
        <v>0.36</v>
      </c>
      <c r="AL22">
        <v>0.43</v>
      </c>
      <c r="AM22">
        <v>0</v>
      </c>
      <c r="AN22">
        <v>0</v>
      </c>
      <c r="AO22">
        <v>2.88</v>
      </c>
      <c r="AP22">
        <v>0</v>
      </c>
      <c r="AQ22">
        <v>1.39</v>
      </c>
      <c r="AR22">
        <v>0.25</v>
      </c>
      <c r="AS22">
        <v>4.3</v>
      </c>
      <c r="AT22">
        <v>2.09</v>
      </c>
      <c r="AU22">
        <v>0</v>
      </c>
      <c r="AV22">
        <v>50</v>
      </c>
      <c r="AW22">
        <v>1.61</v>
      </c>
      <c r="AX22">
        <v>5.16</v>
      </c>
      <c r="AY22">
        <v>0</v>
      </c>
      <c r="AZ22">
        <v>30</v>
      </c>
      <c r="BA22">
        <v>15</v>
      </c>
      <c r="BB22">
        <v>0</v>
      </c>
      <c r="BC22">
        <v>35</v>
      </c>
      <c r="BD22">
        <v>45</v>
      </c>
      <c r="BE22">
        <v>0</v>
      </c>
      <c r="BF22">
        <v>108.12</v>
      </c>
      <c r="BG22">
        <v>115.16</v>
      </c>
      <c r="BH22">
        <v>0</v>
      </c>
    </row>
    <row r="23" spans="1:60">
      <c r="A23" t="s">
        <v>256</v>
      </c>
      <c r="G23" t="s">
        <v>65</v>
      </c>
      <c r="H23" s="115">
        <v>28.669999999999998</v>
      </c>
      <c r="I23" s="88">
        <v>0.7</v>
      </c>
      <c r="J23" s="88">
        <v>1.75</v>
      </c>
      <c r="K23" s="88">
        <v>0</v>
      </c>
      <c r="L23" s="88">
        <v>0</v>
      </c>
      <c r="M23" s="116">
        <v>0</v>
      </c>
      <c r="N23" s="115">
        <v>153.12</v>
      </c>
      <c r="O23" s="88">
        <v>258.32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20.16</v>
      </c>
      <c r="AG23">
        <v>0</v>
      </c>
      <c r="AH23">
        <v>0.43</v>
      </c>
      <c r="AI23">
        <v>0.74</v>
      </c>
      <c r="AJ23">
        <v>0.46</v>
      </c>
      <c r="AK23">
        <v>0.36</v>
      </c>
      <c r="AL23">
        <v>0.43</v>
      </c>
      <c r="AM23">
        <v>0</v>
      </c>
      <c r="AN23">
        <v>0</v>
      </c>
      <c r="AO23">
        <v>2.88</v>
      </c>
      <c r="AP23">
        <v>0</v>
      </c>
      <c r="AQ23">
        <v>1.39</v>
      </c>
      <c r="AR23">
        <v>0.25</v>
      </c>
      <c r="AS23">
        <v>4.3</v>
      </c>
      <c r="AT23">
        <v>2.09</v>
      </c>
      <c r="AU23">
        <v>0</v>
      </c>
      <c r="AV23">
        <v>50</v>
      </c>
      <c r="AW23">
        <v>1.61</v>
      </c>
      <c r="AX23">
        <v>5.16</v>
      </c>
      <c r="AY23">
        <v>0</v>
      </c>
      <c r="AZ23">
        <v>30</v>
      </c>
      <c r="BA23">
        <v>15</v>
      </c>
      <c r="BB23">
        <v>0</v>
      </c>
      <c r="BC23">
        <v>35</v>
      </c>
      <c r="BD23">
        <v>45</v>
      </c>
      <c r="BE23">
        <v>0</v>
      </c>
      <c r="BF23">
        <v>108.12</v>
      </c>
      <c r="BG23">
        <v>115.16</v>
      </c>
      <c r="BH23">
        <v>0</v>
      </c>
    </row>
    <row r="24" spans="1:60">
      <c r="A24" t="s">
        <v>257</v>
      </c>
      <c r="G24" t="s">
        <v>66</v>
      </c>
      <c r="H24" s="115">
        <v>28.669999999999998</v>
      </c>
      <c r="I24" s="88">
        <v>0.7</v>
      </c>
      <c r="J24" s="88">
        <v>1.75</v>
      </c>
      <c r="K24" s="88">
        <v>0</v>
      </c>
      <c r="L24" s="88">
        <v>0</v>
      </c>
      <c r="M24" s="116">
        <v>0</v>
      </c>
      <c r="N24" s="115">
        <v>153.12</v>
      </c>
      <c r="O24" s="88">
        <v>258.32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20.16</v>
      </c>
      <c r="AG24">
        <v>0</v>
      </c>
      <c r="AH24">
        <v>0.43</v>
      </c>
      <c r="AI24">
        <v>0.74</v>
      </c>
      <c r="AJ24">
        <v>0.46</v>
      </c>
      <c r="AK24">
        <v>0.36</v>
      </c>
      <c r="AL24">
        <v>0.43</v>
      </c>
      <c r="AM24">
        <v>0</v>
      </c>
      <c r="AN24">
        <v>0</v>
      </c>
      <c r="AO24">
        <v>2.88</v>
      </c>
      <c r="AP24">
        <v>0</v>
      </c>
      <c r="AQ24">
        <v>1.39</v>
      </c>
      <c r="AR24">
        <v>0.25</v>
      </c>
      <c r="AS24">
        <v>4.3</v>
      </c>
      <c r="AT24">
        <v>2.09</v>
      </c>
      <c r="AU24">
        <v>0</v>
      </c>
      <c r="AV24">
        <v>50</v>
      </c>
      <c r="AW24">
        <v>1.61</v>
      </c>
      <c r="AX24">
        <v>5.16</v>
      </c>
      <c r="AY24">
        <v>0</v>
      </c>
      <c r="AZ24">
        <v>30</v>
      </c>
      <c r="BA24">
        <v>15</v>
      </c>
      <c r="BB24">
        <v>0</v>
      </c>
      <c r="BC24">
        <v>35</v>
      </c>
      <c r="BD24">
        <v>45</v>
      </c>
      <c r="BE24">
        <v>0</v>
      </c>
      <c r="BF24">
        <v>108.12</v>
      </c>
      <c r="BG24">
        <v>115.16</v>
      </c>
      <c r="BH24">
        <v>0</v>
      </c>
    </row>
    <row r="25" spans="1:60">
      <c r="A25" t="s">
        <v>258</v>
      </c>
      <c r="G25" t="s">
        <v>67</v>
      </c>
      <c r="H25" s="115">
        <v>28.669999999999998</v>
      </c>
      <c r="I25" s="88">
        <v>0.7</v>
      </c>
      <c r="J25" s="88">
        <v>1.75</v>
      </c>
      <c r="K25" s="88">
        <v>0</v>
      </c>
      <c r="L25" s="88">
        <v>0</v>
      </c>
      <c r="M25" s="116">
        <v>0</v>
      </c>
      <c r="N25" s="115">
        <v>153.12</v>
      </c>
      <c r="O25" s="88">
        <v>258.32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20.16</v>
      </c>
      <c r="AG25">
        <v>0</v>
      </c>
      <c r="AH25">
        <v>0.43</v>
      </c>
      <c r="AI25">
        <v>0.74</v>
      </c>
      <c r="AJ25">
        <v>0.46</v>
      </c>
      <c r="AK25">
        <v>0.36</v>
      </c>
      <c r="AL25">
        <v>0.43</v>
      </c>
      <c r="AM25">
        <v>0</v>
      </c>
      <c r="AN25">
        <v>0</v>
      </c>
      <c r="AO25">
        <v>2.88</v>
      </c>
      <c r="AP25">
        <v>0</v>
      </c>
      <c r="AQ25">
        <v>1.39</v>
      </c>
      <c r="AR25">
        <v>0.25</v>
      </c>
      <c r="AS25">
        <v>4.3</v>
      </c>
      <c r="AT25">
        <v>2.09</v>
      </c>
      <c r="AU25">
        <v>0</v>
      </c>
      <c r="AV25">
        <v>50</v>
      </c>
      <c r="AW25">
        <v>1.61</v>
      </c>
      <c r="AX25">
        <v>5.16</v>
      </c>
      <c r="AY25">
        <v>0</v>
      </c>
      <c r="AZ25">
        <v>30</v>
      </c>
      <c r="BA25">
        <v>15</v>
      </c>
      <c r="BB25">
        <v>0</v>
      </c>
      <c r="BC25">
        <v>35</v>
      </c>
      <c r="BD25">
        <v>45</v>
      </c>
      <c r="BE25">
        <v>0</v>
      </c>
      <c r="BF25">
        <v>108.12</v>
      </c>
      <c r="BG25">
        <v>115.16</v>
      </c>
      <c r="BH25">
        <v>0</v>
      </c>
    </row>
    <row r="26" spans="1:60">
      <c r="A26" t="s">
        <v>259</v>
      </c>
      <c r="G26" t="s">
        <v>68</v>
      </c>
      <c r="H26" s="115">
        <v>28.669999999999998</v>
      </c>
      <c r="I26" s="88">
        <v>0.7</v>
      </c>
      <c r="J26" s="88">
        <v>1.75</v>
      </c>
      <c r="K26" s="88">
        <v>0</v>
      </c>
      <c r="L26" s="88">
        <v>0</v>
      </c>
      <c r="M26" s="116">
        <v>0</v>
      </c>
      <c r="N26" s="115">
        <v>153.12</v>
      </c>
      <c r="O26" s="88">
        <v>258.32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20.16</v>
      </c>
      <c r="AG26">
        <v>0</v>
      </c>
      <c r="AH26">
        <v>0.43</v>
      </c>
      <c r="AI26">
        <v>0.74</v>
      </c>
      <c r="AJ26">
        <v>0.46</v>
      </c>
      <c r="AK26">
        <v>0.36</v>
      </c>
      <c r="AL26">
        <v>0.43</v>
      </c>
      <c r="AM26">
        <v>0</v>
      </c>
      <c r="AN26">
        <v>0</v>
      </c>
      <c r="AO26">
        <v>2.88</v>
      </c>
      <c r="AP26">
        <v>0</v>
      </c>
      <c r="AQ26">
        <v>1.39</v>
      </c>
      <c r="AR26">
        <v>0.25</v>
      </c>
      <c r="AS26">
        <v>4.3</v>
      </c>
      <c r="AT26">
        <v>2.09</v>
      </c>
      <c r="AU26">
        <v>0</v>
      </c>
      <c r="AV26">
        <v>50</v>
      </c>
      <c r="AW26">
        <v>1.61</v>
      </c>
      <c r="AX26">
        <v>5.16</v>
      </c>
      <c r="AY26">
        <v>0</v>
      </c>
      <c r="AZ26">
        <v>30</v>
      </c>
      <c r="BA26">
        <v>15</v>
      </c>
      <c r="BB26">
        <v>0</v>
      </c>
      <c r="BC26">
        <v>35</v>
      </c>
      <c r="BD26">
        <v>45</v>
      </c>
      <c r="BE26">
        <v>0</v>
      </c>
      <c r="BF26">
        <v>108.12</v>
      </c>
      <c r="BG26">
        <v>115.16</v>
      </c>
      <c r="BH26">
        <v>0</v>
      </c>
    </row>
    <row r="27" spans="1:60">
      <c r="A27" t="s">
        <v>260</v>
      </c>
      <c r="G27" t="s">
        <v>69</v>
      </c>
      <c r="H27" s="115">
        <v>28.669999999999998</v>
      </c>
      <c r="I27" s="88">
        <v>0.7</v>
      </c>
      <c r="J27" s="88">
        <v>1.75</v>
      </c>
      <c r="K27" s="88">
        <v>0</v>
      </c>
      <c r="L27" s="88">
        <v>0</v>
      </c>
      <c r="M27" s="116">
        <v>0</v>
      </c>
      <c r="N27" s="115">
        <v>443.41</v>
      </c>
      <c r="O27" s="88">
        <v>258.80999999999995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20.16</v>
      </c>
      <c r="AG27">
        <v>0</v>
      </c>
      <c r="AH27">
        <v>0.43</v>
      </c>
      <c r="AI27">
        <v>0.74</v>
      </c>
      <c r="AJ27">
        <v>0.46</v>
      </c>
      <c r="AK27">
        <v>0.36</v>
      </c>
      <c r="AL27">
        <v>0.43</v>
      </c>
      <c r="AM27">
        <v>0</v>
      </c>
      <c r="AN27">
        <v>0</v>
      </c>
      <c r="AO27">
        <v>2.88</v>
      </c>
      <c r="AP27">
        <v>0</v>
      </c>
      <c r="AQ27">
        <v>1.39</v>
      </c>
      <c r="AR27">
        <v>0.23</v>
      </c>
      <c r="AS27">
        <v>4.57</v>
      </c>
      <c r="AT27">
        <v>2.09</v>
      </c>
      <c r="AU27">
        <v>248.71</v>
      </c>
      <c r="AV27">
        <v>50</v>
      </c>
      <c r="AW27">
        <v>1.83</v>
      </c>
      <c r="AX27">
        <v>5.16</v>
      </c>
      <c r="AY27">
        <v>41.58</v>
      </c>
      <c r="AZ27">
        <v>30</v>
      </c>
      <c r="BA27">
        <v>15</v>
      </c>
      <c r="BB27">
        <v>0</v>
      </c>
      <c r="BC27">
        <v>35</v>
      </c>
      <c r="BD27">
        <v>45</v>
      </c>
      <c r="BE27">
        <v>0</v>
      </c>
      <c r="BF27">
        <v>108.12</v>
      </c>
      <c r="BG27">
        <v>115.16</v>
      </c>
      <c r="BH27">
        <v>0</v>
      </c>
    </row>
    <row r="28" spans="1:60">
      <c r="A28" t="s">
        <v>261</v>
      </c>
      <c r="G28" t="s">
        <v>70</v>
      </c>
      <c r="H28" s="115">
        <v>48.83</v>
      </c>
      <c r="I28" s="88">
        <v>0.7</v>
      </c>
      <c r="J28" s="88">
        <v>1.75</v>
      </c>
      <c r="K28" s="88">
        <v>0</v>
      </c>
      <c r="L28" s="88">
        <v>0</v>
      </c>
      <c r="M28" s="116">
        <v>0</v>
      </c>
      <c r="N28" s="115">
        <v>443.41</v>
      </c>
      <c r="O28" s="88">
        <v>258.80999999999995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20.16</v>
      </c>
      <c r="AF28">
        <v>20.16</v>
      </c>
      <c r="AG28">
        <v>0</v>
      </c>
      <c r="AH28">
        <v>0.43</v>
      </c>
      <c r="AI28">
        <v>0.74</v>
      </c>
      <c r="AJ28">
        <v>0.46</v>
      </c>
      <c r="AK28">
        <v>0.36</v>
      </c>
      <c r="AL28">
        <v>0.43</v>
      </c>
      <c r="AM28">
        <v>0</v>
      </c>
      <c r="AN28">
        <v>0</v>
      </c>
      <c r="AO28">
        <v>2.88</v>
      </c>
      <c r="AP28">
        <v>0</v>
      </c>
      <c r="AQ28">
        <v>1.39</v>
      </c>
      <c r="AR28">
        <v>0.23</v>
      </c>
      <c r="AS28">
        <v>4.57</v>
      </c>
      <c r="AT28">
        <v>2.09</v>
      </c>
      <c r="AU28">
        <v>248.71</v>
      </c>
      <c r="AV28">
        <v>50</v>
      </c>
      <c r="AW28">
        <v>1.83</v>
      </c>
      <c r="AX28">
        <v>5.16</v>
      </c>
      <c r="AY28">
        <v>41.58</v>
      </c>
      <c r="AZ28">
        <v>30</v>
      </c>
      <c r="BA28">
        <v>15</v>
      </c>
      <c r="BB28">
        <v>0</v>
      </c>
      <c r="BC28">
        <v>35</v>
      </c>
      <c r="BD28">
        <v>45</v>
      </c>
      <c r="BE28">
        <v>0</v>
      </c>
      <c r="BF28">
        <v>108.12</v>
      </c>
      <c r="BG28">
        <v>115.16</v>
      </c>
      <c r="BH28">
        <v>0</v>
      </c>
    </row>
    <row r="29" spans="1:60">
      <c r="A29" t="s">
        <v>269</v>
      </c>
      <c r="G29" t="s">
        <v>71</v>
      </c>
      <c r="H29" s="115">
        <v>48.83</v>
      </c>
      <c r="I29" s="88">
        <v>0.7</v>
      </c>
      <c r="J29" s="88">
        <v>1.75</v>
      </c>
      <c r="K29" s="88">
        <v>0</v>
      </c>
      <c r="L29" s="88">
        <v>0</v>
      </c>
      <c r="M29" s="116">
        <v>0</v>
      </c>
      <c r="N29" s="115">
        <v>443.41</v>
      </c>
      <c r="O29" s="88">
        <v>258.80999999999995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20.16</v>
      </c>
      <c r="AF29">
        <v>20.16</v>
      </c>
      <c r="AG29">
        <v>0</v>
      </c>
      <c r="AH29">
        <v>0.43</v>
      </c>
      <c r="AI29">
        <v>0.74</v>
      </c>
      <c r="AJ29">
        <v>0.46</v>
      </c>
      <c r="AK29">
        <v>0.36</v>
      </c>
      <c r="AL29">
        <v>0.43</v>
      </c>
      <c r="AM29">
        <v>0</v>
      </c>
      <c r="AN29">
        <v>0</v>
      </c>
      <c r="AO29">
        <v>2.88</v>
      </c>
      <c r="AP29">
        <v>0</v>
      </c>
      <c r="AQ29">
        <v>1.39</v>
      </c>
      <c r="AR29">
        <v>0.23</v>
      </c>
      <c r="AS29">
        <v>4.57</v>
      </c>
      <c r="AT29">
        <v>2.09</v>
      </c>
      <c r="AU29">
        <v>248.71</v>
      </c>
      <c r="AV29">
        <v>50</v>
      </c>
      <c r="AW29">
        <v>1.83</v>
      </c>
      <c r="AX29">
        <v>5.16</v>
      </c>
      <c r="AY29">
        <v>41.58</v>
      </c>
      <c r="AZ29">
        <v>30</v>
      </c>
      <c r="BA29">
        <v>15</v>
      </c>
      <c r="BB29">
        <v>0</v>
      </c>
      <c r="BC29">
        <v>35</v>
      </c>
      <c r="BD29">
        <v>45</v>
      </c>
      <c r="BE29">
        <v>0</v>
      </c>
      <c r="BF29">
        <v>108.12</v>
      </c>
      <c r="BG29">
        <v>115.16</v>
      </c>
      <c r="BH29">
        <v>0</v>
      </c>
    </row>
    <row r="30" spans="1:60">
      <c r="A30" t="s">
        <v>270</v>
      </c>
      <c r="G30" t="s">
        <v>72</v>
      </c>
      <c r="H30" s="115">
        <v>48.83</v>
      </c>
      <c r="I30" s="88">
        <v>0.7</v>
      </c>
      <c r="J30" s="88">
        <v>1.75</v>
      </c>
      <c r="K30" s="88">
        <v>0</v>
      </c>
      <c r="L30" s="88">
        <v>0</v>
      </c>
      <c r="M30" s="116">
        <v>0</v>
      </c>
      <c r="N30" s="115">
        <v>443.41</v>
      </c>
      <c r="O30" s="88">
        <v>258.80999999999995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20.16</v>
      </c>
      <c r="AF30">
        <v>20.16</v>
      </c>
      <c r="AG30">
        <v>0</v>
      </c>
      <c r="AH30">
        <v>0.43</v>
      </c>
      <c r="AI30">
        <v>0.74</v>
      </c>
      <c r="AJ30">
        <v>0.46</v>
      </c>
      <c r="AK30">
        <v>0.36</v>
      </c>
      <c r="AL30">
        <v>0.43</v>
      </c>
      <c r="AM30">
        <v>0</v>
      </c>
      <c r="AN30">
        <v>0</v>
      </c>
      <c r="AO30">
        <v>2.88</v>
      </c>
      <c r="AP30">
        <v>0</v>
      </c>
      <c r="AQ30">
        <v>1.39</v>
      </c>
      <c r="AR30">
        <v>0.23</v>
      </c>
      <c r="AS30">
        <v>4.57</v>
      </c>
      <c r="AT30">
        <v>2.09</v>
      </c>
      <c r="AU30">
        <v>248.71</v>
      </c>
      <c r="AV30">
        <v>50</v>
      </c>
      <c r="AW30">
        <v>1.83</v>
      </c>
      <c r="AX30">
        <v>5.16</v>
      </c>
      <c r="AY30">
        <v>41.58</v>
      </c>
      <c r="AZ30">
        <v>30</v>
      </c>
      <c r="BA30">
        <v>15</v>
      </c>
      <c r="BB30">
        <v>0</v>
      </c>
      <c r="BC30">
        <v>35</v>
      </c>
      <c r="BD30">
        <v>45</v>
      </c>
      <c r="BE30">
        <v>0</v>
      </c>
      <c r="BF30">
        <v>108.12</v>
      </c>
      <c r="BG30">
        <v>115.16</v>
      </c>
      <c r="BH30">
        <v>0</v>
      </c>
    </row>
    <row r="31" spans="1:60">
      <c r="A31" t="s">
        <v>280</v>
      </c>
      <c r="G31" t="s">
        <v>73</v>
      </c>
      <c r="H31" s="115">
        <v>46.96</v>
      </c>
      <c r="I31" s="88">
        <v>0.75</v>
      </c>
      <c r="J31" s="88">
        <v>1.75</v>
      </c>
      <c r="K31" s="88">
        <v>0</v>
      </c>
      <c r="L31" s="88">
        <v>0</v>
      </c>
      <c r="M31" s="116">
        <v>0</v>
      </c>
      <c r="N31" s="115">
        <v>443.41</v>
      </c>
      <c r="O31" s="88">
        <v>259.07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0.48</v>
      </c>
      <c r="AD31">
        <v>0.46</v>
      </c>
      <c r="AE31">
        <v>20.16</v>
      </c>
      <c r="AF31">
        <v>18.239999999999998</v>
      </c>
      <c r="AG31">
        <v>0</v>
      </c>
      <c r="AH31">
        <v>0.43</v>
      </c>
      <c r="AI31">
        <v>0.69</v>
      </c>
      <c r="AJ31">
        <v>0.46</v>
      </c>
      <c r="AK31">
        <v>0.36</v>
      </c>
      <c r="AL31">
        <v>0.43</v>
      </c>
      <c r="AM31">
        <v>0</v>
      </c>
      <c r="AN31">
        <v>0</v>
      </c>
      <c r="AO31">
        <v>2.88</v>
      </c>
      <c r="AP31">
        <v>0</v>
      </c>
      <c r="AQ31">
        <v>1.39</v>
      </c>
      <c r="AR31">
        <v>0.23</v>
      </c>
      <c r="AS31">
        <v>4.83</v>
      </c>
      <c r="AT31">
        <v>2.09</v>
      </c>
      <c r="AU31">
        <v>248.71</v>
      </c>
      <c r="AV31">
        <v>50</v>
      </c>
      <c r="AW31">
        <v>1.83</v>
      </c>
      <c r="AX31">
        <v>5.16</v>
      </c>
      <c r="AY31">
        <v>41.58</v>
      </c>
      <c r="AZ31">
        <v>30</v>
      </c>
      <c r="BA31">
        <v>15</v>
      </c>
      <c r="BB31">
        <v>0</v>
      </c>
      <c r="BC31">
        <v>35</v>
      </c>
      <c r="BD31">
        <v>45</v>
      </c>
      <c r="BE31">
        <v>0</v>
      </c>
      <c r="BF31">
        <v>108.12</v>
      </c>
      <c r="BG31">
        <v>115.16</v>
      </c>
      <c r="BH31">
        <v>0</v>
      </c>
    </row>
    <row r="32" spans="1:60">
      <c r="A32" t="s">
        <v>281</v>
      </c>
      <c r="G32" t="s">
        <v>74</v>
      </c>
      <c r="H32" s="115">
        <v>47.63</v>
      </c>
      <c r="I32" s="88">
        <v>0.75</v>
      </c>
      <c r="J32" s="88">
        <v>1.75</v>
      </c>
      <c r="K32" s="88">
        <v>0</v>
      </c>
      <c r="L32" s="88">
        <v>0</v>
      </c>
      <c r="M32" s="116">
        <v>0</v>
      </c>
      <c r="N32" s="115">
        <v>443.41</v>
      </c>
      <c r="O32" s="88">
        <v>259.07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0.48</v>
      </c>
      <c r="AD32">
        <v>0.46</v>
      </c>
      <c r="AE32">
        <v>20.16</v>
      </c>
      <c r="AF32">
        <v>18.239999999999998</v>
      </c>
      <c r="AG32">
        <v>0</v>
      </c>
      <c r="AH32">
        <v>0.43</v>
      </c>
      <c r="AI32">
        <v>0.69</v>
      </c>
      <c r="AJ32">
        <v>0.46</v>
      </c>
      <c r="AK32">
        <v>0.36</v>
      </c>
      <c r="AL32">
        <v>0.43</v>
      </c>
      <c r="AM32">
        <v>0</v>
      </c>
      <c r="AN32">
        <v>0</v>
      </c>
      <c r="AO32">
        <v>2.88</v>
      </c>
      <c r="AP32">
        <v>0</v>
      </c>
      <c r="AQ32">
        <v>1.39</v>
      </c>
      <c r="AR32">
        <v>0.23</v>
      </c>
      <c r="AS32">
        <v>4.83</v>
      </c>
      <c r="AT32">
        <v>2.09</v>
      </c>
      <c r="AU32">
        <v>248.71</v>
      </c>
      <c r="AV32">
        <v>50</v>
      </c>
      <c r="AW32">
        <v>1.83</v>
      </c>
      <c r="AX32">
        <v>5.16</v>
      </c>
      <c r="AY32">
        <v>41.58</v>
      </c>
      <c r="AZ32">
        <v>30</v>
      </c>
      <c r="BA32">
        <v>15</v>
      </c>
      <c r="BB32">
        <v>0</v>
      </c>
      <c r="BC32">
        <v>35</v>
      </c>
      <c r="BD32">
        <v>45</v>
      </c>
      <c r="BE32">
        <v>0</v>
      </c>
      <c r="BF32">
        <v>108.12</v>
      </c>
      <c r="BG32">
        <v>115.16</v>
      </c>
      <c r="BH32">
        <v>0.67</v>
      </c>
    </row>
    <row r="33" spans="1:60">
      <c r="A33" t="s">
        <v>282</v>
      </c>
      <c r="G33" t="s">
        <v>75</v>
      </c>
      <c r="H33" s="115">
        <v>55.789999999999992</v>
      </c>
      <c r="I33" s="88">
        <v>0.75</v>
      </c>
      <c r="J33" s="88">
        <v>1.75</v>
      </c>
      <c r="K33" s="88">
        <v>0</v>
      </c>
      <c r="L33" s="88">
        <v>0</v>
      </c>
      <c r="M33" s="116">
        <v>0</v>
      </c>
      <c r="N33" s="115">
        <v>443.41</v>
      </c>
      <c r="O33" s="88">
        <v>259.07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0.48</v>
      </c>
      <c r="AD33">
        <v>0.46</v>
      </c>
      <c r="AE33">
        <v>27.84</v>
      </c>
      <c r="AF33">
        <v>18.239999999999998</v>
      </c>
      <c r="AG33">
        <v>0</v>
      </c>
      <c r="AH33">
        <v>0.43</v>
      </c>
      <c r="AI33">
        <v>0.69</v>
      </c>
      <c r="AJ33">
        <v>0.46</v>
      </c>
      <c r="AK33">
        <v>0.36</v>
      </c>
      <c r="AL33">
        <v>0.43</v>
      </c>
      <c r="AM33">
        <v>0</v>
      </c>
      <c r="AN33">
        <v>0</v>
      </c>
      <c r="AO33">
        <v>2.88</v>
      </c>
      <c r="AP33">
        <v>0</v>
      </c>
      <c r="AQ33">
        <v>1.39</v>
      </c>
      <c r="AR33">
        <v>0.23</v>
      </c>
      <c r="AS33">
        <v>4.83</v>
      </c>
      <c r="AT33">
        <v>2.09</v>
      </c>
      <c r="AU33">
        <v>248.71</v>
      </c>
      <c r="AV33">
        <v>50</v>
      </c>
      <c r="AW33">
        <v>1.83</v>
      </c>
      <c r="AX33">
        <v>5.16</v>
      </c>
      <c r="AY33">
        <v>41.58</v>
      </c>
      <c r="AZ33">
        <v>30</v>
      </c>
      <c r="BA33">
        <v>15</v>
      </c>
      <c r="BB33">
        <v>0</v>
      </c>
      <c r="BC33">
        <v>35</v>
      </c>
      <c r="BD33">
        <v>45</v>
      </c>
      <c r="BE33">
        <v>0</v>
      </c>
      <c r="BF33">
        <v>108.12</v>
      </c>
      <c r="BG33">
        <v>115.16</v>
      </c>
      <c r="BH33">
        <v>1.1499999999999999</v>
      </c>
    </row>
    <row r="34" spans="1:60">
      <c r="A34" t="s">
        <v>283</v>
      </c>
      <c r="G34" t="s">
        <v>76</v>
      </c>
      <c r="H34" s="115">
        <v>57.809999999999995</v>
      </c>
      <c r="I34" s="88">
        <v>0.75</v>
      </c>
      <c r="J34" s="88">
        <v>1.75</v>
      </c>
      <c r="K34" s="88">
        <v>0</v>
      </c>
      <c r="L34" s="88">
        <v>0</v>
      </c>
      <c r="M34" s="116">
        <v>0</v>
      </c>
      <c r="N34" s="115">
        <v>443.41</v>
      </c>
      <c r="O34" s="88">
        <v>259.07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0.48</v>
      </c>
      <c r="AD34">
        <v>0.46</v>
      </c>
      <c r="AE34">
        <v>27.84</v>
      </c>
      <c r="AF34">
        <v>18.239999999999998</v>
      </c>
      <c r="AG34">
        <v>0</v>
      </c>
      <c r="AH34">
        <v>0.43</v>
      </c>
      <c r="AI34">
        <v>0.69</v>
      </c>
      <c r="AJ34">
        <v>0.46</v>
      </c>
      <c r="AK34">
        <v>0.36</v>
      </c>
      <c r="AL34">
        <v>0.43</v>
      </c>
      <c r="AM34">
        <v>0</v>
      </c>
      <c r="AN34">
        <v>0</v>
      </c>
      <c r="AO34">
        <v>2.88</v>
      </c>
      <c r="AP34">
        <v>0</v>
      </c>
      <c r="AQ34">
        <v>1.39</v>
      </c>
      <c r="AR34">
        <v>0.23</v>
      </c>
      <c r="AS34">
        <v>4.83</v>
      </c>
      <c r="AT34">
        <v>2.09</v>
      </c>
      <c r="AU34">
        <v>248.71</v>
      </c>
      <c r="AV34">
        <v>50</v>
      </c>
      <c r="AW34">
        <v>1.83</v>
      </c>
      <c r="AX34">
        <v>5.16</v>
      </c>
      <c r="AY34">
        <v>41.58</v>
      </c>
      <c r="AZ34">
        <v>30</v>
      </c>
      <c r="BA34">
        <v>15</v>
      </c>
      <c r="BB34">
        <v>0</v>
      </c>
      <c r="BC34">
        <v>35</v>
      </c>
      <c r="BD34">
        <v>45</v>
      </c>
      <c r="BE34">
        <v>0</v>
      </c>
      <c r="BF34">
        <v>108.12</v>
      </c>
      <c r="BG34">
        <v>115.16</v>
      </c>
      <c r="BH34">
        <v>3.17</v>
      </c>
    </row>
    <row r="35" spans="1:60">
      <c r="A35" t="s">
        <v>298</v>
      </c>
      <c r="G35" t="s">
        <v>77</v>
      </c>
      <c r="H35" s="115">
        <v>60.109999999999992</v>
      </c>
      <c r="I35" s="88">
        <v>0.75</v>
      </c>
      <c r="J35" s="88">
        <v>1.7000000000000002</v>
      </c>
      <c r="K35" s="88">
        <v>120.97</v>
      </c>
      <c r="L35" s="88">
        <v>0</v>
      </c>
      <c r="M35" s="116">
        <v>0</v>
      </c>
      <c r="N35" s="115">
        <v>443.41</v>
      </c>
      <c r="O35" s="88">
        <v>262.09000000000003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0.48</v>
      </c>
      <c r="AD35">
        <v>0.46</v>
      </c>
      <c r="AE35">
        <v>27.84</v>
      </c>
      <c r="AF35">
        <v>18.239999999999998</v>
      </c>
      <c r="AG35">
        <v>0</v>
      </c>
      <c r="AH35">
        <v>0.43</v>
      </c>
      <c r="AI35">
        <v>0.69</v>
      </c>
      <c r="AJ35">
        <v>0.46</v>
      </c>
      <c r="AK35">
        <v>0.36</v>
      </c>
      <c r="AL35">
        <v>0.43</v>
      </c>
      <c r="AM35">
        <v>0</v>
      </c>
      <c r="AN35">
        <v>120.97</v>
      </c>
      <c r="AO35">
        <v>2.88</v>
      </c>
      <c r="AP35">
        <v>0</v>
      </c>
      <c r="AQ35">
        <v>1.34</v>
      </c>
      <c r="AR35">
        <v>0.23</v>
      </c>
      <c r="AS35">
        <v>5.0999999999999996</v>
      </c>
      <c r="AT35">
        <v>3.55</v>
      </c>
      <c r="AU35">
        <v>248.71</v>
      </c>
      <c r="AV35">
        <v>50</v>
      </c>
      <c r="AW35">
        <v>2.2599999999999998</v>
      </c>
      <c r="AX35">
        <v>6.02</v>
      </c>
      <c r="AY35">
        <v>41.58</v>
      </c>
      <c r="AZ35">
        <v>30</v>
      </c>
      <c r="BA35">
        <v>15</v>
      </c>
      <c r="BB35">
        <v>0</v>
      </c>
      <c r="BC35">
        <v>35</v>
      </c>
      <c r="BD35">
        <v>45</v>
      </c>
      <c r="BE35">
        <v>0</v>
      </c>
      <c r="BF35">
        <v>108.12</v>
      </c>
      <c r="BG35">
        <v>115.16</v>
      </c>
      <c r="BH35">
        <v>5.47</v>
      </c>
    </row>
    <row r="36" spans="1:60">
      <c r="A36" t="s">
        <v>331</v>
      </c>
      <c r="G36" t="s">
        <v>78</v>
      </c>
      <c r="H36" s="115">
        <v>94.2</v>
      </c>
      <c r="I36" s="88">
        <v>0.75</v>
      </c>
      <c r="J36" s="88">
        <v>1.7000000000000002</v>
      </c>
      <c r="K36" s="88">
        <v>120.97</v>
      </c>
      <c r="L36" s="88">
        <v>0</v>
      </c>
      <c r="M36" s="116">
        <v>0</v>
      </c>
      <c r="N36" s="115">
        <v>443.41</v>
      </c>
      <c r="O36" s="88">
        <v>262.09000000000003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0.48</v>
      </c>
      <c r="AD36">
        <v>0.46</v>
      </c>
      <c r="AE36">
        <v>58.57</v>
      </c>
      <c r="AF36">
        <v>18.239999999999998</v>
      </c>
      <c r="AG36">
        <v>0</v>
      </c>
      <c r="AH36">
        <v>0.43</v>
      </c>
      <c r="AI36">
        <v>0.69</v>
      </c>
      <c r="AJ36">
        <v>0.46</v>
      </c>
      <c r="AK36">
        <v>0.36</v>
      </c>
      <c r="AL36">
        <v>0.43</v>
      </c>
      <c r="AM36">
        <v>0</v>
      </c>
      <c r="AN36">
        <v>120.97</v>
      </c>
      <c r="AO36">
        <v>2.88</v>
      </c>
      <c r="AP36">
        <v>0</v>
      </c>
      <c r="AQ36">
        <v>1.34</v>
      </c>
      <c r="AR36">
        <v>0.23</v>
      </c>
      <c r="AS36">
        <v>5.0999999999999996</v>
      </c>
      <c r="AT36">
        <v>3.55</v>
      </c>
      <c r="AU36">
        <v>248.71</v>
      </c>
      <c r="AV36">
        <v>50</v>
      </c>
      <c r="AW36">
        <v>2.2599999999999998</v>
      </c>
      <c r="AX36">
        <v>6.02</v>
      </c>
      <c r="AY36">
        <v>41.58</v>
      </c>
      <c r="AZ36">
        <v>30</v>
      </c>
      <c r="BA36">
        <v>15</v>
      </c>
      <c r="BB36">
        <v>0</v>
      </c>
      <c r="BC36">
        <v>35</v>
      </c>
      <c r="BD36">
        <v>45</v>
      </c>
      <c r="BE36">
        <v>0</v>
      </c>
      <c r="BF36">
        <v>108.12</v>
      </c>
      <c r="BG36">
        <v>115.16</v>
      </c>
      <c r="BH36">
        <v>8.83</v>
      </c>
    </row>
    <row r="37" spans="1:60">
      <c r="A37" t="s">
        <v>332</v>
      </c>
      <c r="G37" t="s">
        <v>79</v>
      </c>
      <c r="H37" s="115">
        <v>99.48</v>
      </c>
      <c r="I37" s="88">
        <v>0.75</v>
      </c>
      <c r="J37" s="88">
        <v>1.7000000000000002</v>
      </c>
      <c r="K37" s="88">
        <v>120.97</v>
      </c>
      <c r="L37" s="88">
        <v>0</v>
      </c>
      <c r="M37" s="116">
        <v>0</v>
      </c>
      <c r="N37" s="115">
        <v>443.41</v>
      </c>
      <c r="O37" s="88">
        <v>262.09000000000003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0.48</v>
      </c>
      <c r="AD37">
        <v>0.46</v>
      </c>
      <c r="AE37">
        <v>58.57</v>
      </c>
      <c r="AF37">
        <v>18.239999999999998</v>
      </c>
      <c r="AG37">
        <v>0</v>
      </c>
      <c r="AH37">
        <v>0.43</v>
      </c>
      <c r="AI37">
        <v>0.69</v>
      </c>
      <c r="AJ37">
        <v>0.46</v>
      </c>
      <c r="AK37">
        <v>0.36</v>
      </c>
      <c r="AL37">
        <v>0.43</v>
      </c>
      <c r="AM37">
        <v>0</v>
      </c>
      <c r="AN37">
        <v>120.97</v>
      </c>
      <c r="AO37">
        <v>2.88</v>
      </c>
      <c r="AP37">
        <v>0</v>
      </c>
      <c r="AQ37">
        <v>1.34</v>
      </c>
      <c r="AR37">
        <v>0.23</v>
      </c>
      <c r="AS37">
        <v>5.0999999999999996</v>
      </c>
      <c r="AT37">
        <v>3.55</v>
      </c>
      <c r="AU37">
        <v>248.71</v>
      </c>
      <c r="AV37">
        <v>50</v>
      </c>
      <c r="AW37">
        <v>2.2599999999999998</v>
      </c>
      <c r="AX37">
        <v>6.02</v>
      </c>
      <c r="AY37">
        <v>41.58</v>
      </c>
      <c r="AZ37">
        <v>30</v>
      </c>
      <c r="BA37">
        <v>15</v>
      </c>
      <c r="BB37">
        <v>0</v>
      </c>
      <c r="BC37">
        <v>35</v>
      </c>
      <c r="BD37">
        <v>45</v>
      </c>
      <c r="BE37">
        <v>0</v>
      </c>
      <c r="BF37">
        <v>108.12</v>
      </c>
      <c r="BG37">
        <v>115.16</v>
      </c>
      <c r="BH37">
        <v>14.11</v>
      </c>
    </row>
    <row r="38" spans="1:60">
      <c r="A38" t="s">
        <v>333</v>
      </c>
      <c r="G38" t="s">
        <v>80</v>
      </c>
      <c r="H38" s="115">
        <v>105.72</v>
      </c>
      <c r="I38" s="88">
        <v>0.75</v>
      </c>
      <c r="J38" s="88">
        <v>1.7000000000000002</v>
      </c>
      <c r="K38" s="88">
        <v>120.97</v>
      </c>
      <c r="L38" s="88">
        <v>0</v>
      </c>
      <c r="M38" s="116">
        <v>0</v>
      </c>
      <c r="N38" s="115">
        <v>443.41</v>
      </c>
      <c r="O38" s="88">
        <v>262.09000000000003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0.48</v>
      </c>
      <c r="AD38">
        <v>0.46</v>
      </c>
      <c r="AE38">
        <v>58.57</v>
      </c>
      <c r="AF38">
        <v>18.239999999999998</v>
      </c>
      <c r="AG38">
        <v>0</v>
      </c>
      <c r="AH38">
        <v>0.43</v>
      </c>
      <c r="AI38">
        <v>0.69</v>
      </c>
      <c r="AJ38">
        <v>0.46</v>
      </c>
      <c r="AK38">
        <v>0.36</v>
      </c>
      <c r="AL38">
        <v>0.43</v>
      </c>
      <c r="AM38">
        <v>0</v>
      </c>
      <c r="AN38">
        <v>120.97</v>
      </c>
      <c r="AO38">
        <v>2.88</v>
      </c>
      <c r="AP38">
        <v>0</v>
      </c>
      <c r="AQ38">
        <v>1.34</v>
      </c>
      <c r="AR38">
        <v>0.23</v>
      </c>
      <c r="AS38">
        <v>5.0999999999999996</v>
      </c>
      <c r="AT38">
        <v>3.55</v>
      </c>
      <c r="AU38">
        <v>248.71</v>
      </c>
      <c r="AV38">
        <v>50</v>
      </c>
      <c r="AW38">
        <v>2.2599999999999998</v>
      </c>
      <c r="AX38">
        <v>6.02</v>
      </c>
      <c r="AY38">
        <v>41.58</v>
      </c>
      <c r="AZ38">
        <v>30</v>
      </c>
      <c r="BA38">
        <v>15</v>
      </c>
      <c r="BB38">
        <v>0</v>
      </c>
      <c r="BC38">
        <v>35</v>
      </c>
      <c r="BD38">
        <v>45</v>
      </c>
      <c r="BE38">
        <v>0</v>
      </c>
      <c r="BF38">
        <v>108.12</v>
      </c>
      <c r="BG38">
        <v>115.16</v>
      </c>
      <c r="BH38">
        <v>20.350000000000001</v>
      </c>
    </row>
    <row r="39" spans="1:60">
      <c r="A39" t="s">
        <v>334</v>
      </c>
      <c r="G39" t="s">
        <v>81</v>
      </c>
      <c r="H39" s="115">
        <v>115.42</v>
      </c>
      <c r="I39" s="88">
        <v>0.75</v>
      </c>
      <c r="J39" s="88">
        <v>5.69</v>
      </c>
      <c r="K39" s="88">
        <v>120.97</v>
      </c>
      <c r="L39" s="88">
        <v>0</v>
      </c>
      <c r="M39" s="116">
        <v>0</v>
      </c>
      <c r="N39" s="115">
        <v>443.41</v>
      </c>
      <c r="O39" s="88">
        <v>263.06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0.48</v>
      </c>
      <c r="AD39">
        <v>0.46</v>
      </c>
      <c r="AE39">
        <v>58.57</v>
      </c>
      <c r="AF39">
        <v>17.28</v>
      </c>
      <c r="AG39">
        <v>0</v>
      </c>
      <c r="AH39">
        <v>0.43</v>
      </c>
      <c r="AI39">
        <v>0.69</v>
      </c>
      <c r="AJ39">
        <v>0.46</v>
      </c>
      <c r="AK39">
        <v>0.36</v>
      </c>
      <c r="AL39">
        <v>0.43</v>
      </c>
      <c r="AM39">
        <v>0</v>
      </c>
      <c r="AN39">
        <v>120.97</v>
      </c>
      <c r="AO39">
        <v>2.88</v>
      </c>
      <c r="AP39">
        <v>3.99</v>
      </c>
      <c r="AQ39">
        <v>1.34</v>
      </c>
      <c r="AR39">
        <v>0.23</v>
      </c>
      <c r="AS39">
        <v>5.64</v>
      </c>
      <c r="AT39">
        <v>3.55</v>
      </c>
      <c r="AU39">
        <v>248.71</v>
      </c>
      <c r="AV39">
        <v>15</v>
      </c>
      <c r="AW39">
        <v>2.2599999999999998</v>
      </c>
      <c r="AX39">
        <v>6.45</v>
      </c>
      <c r="AY39">
        <v>41.58</v>
      </c>
      <c r="AZ39">
        <v>30</v>
      </c>
      <c r="BA39">
        <v>15</v>
      </c>
      <c r="BB39">
        <v>0</v>
      </c>
      <c r="BC39">
        <v>35</v>
      </c>
      <c r="BD39">
        <v>45</v>
      </c>
      <c r="BE39">
        <v>35</v>
      </c>
      <c r="BF39">
        <v>108.12</v>
      </c>
      <c r="BG39">
        <v>115.16</v>
      </c>
      <c r="BH39">
        <v>31.01</v>
      </c>
    </row>
    <row r="40" spans="1:60">
      <c r="A40" t="s">
        <v>355</v>
      </c>
      <c r="G40" t="s">
        <v>82</v>
      </c>
      <c r="H40" s="115">
        <v>127.81</v>
      </c>
      <c r="I40" s="88">
        <v>0.75</v>
      </c>
      <c r="J40" s="88">
        <v>6.1000000000000005</v>
      </c>
      <c r="K40" s="88">
        <v>120.97</v>
      </c>
      <c r="L40" s="88">
        <v>0</v>
      </c>
      <c r="M40" s="116">
        <v>0</v>
      </c>
      <c r="N40" s="115">
        <v>443.41</v>
      </c>
      <c r="O40" s="88">
        <v>263.06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0.48</v>
      </c>
      <c r="AD40">
        <v>0.46</v>
      </c>
      <c r="AE40">
        <v>58.57</v>
      </c>
      <c r="AF40">
        <v>17.28</v>
      </c>
      <c r="AG40">
        <v>0</v>
      </c>
      <c r="AH40">
        <v>0.43</v>
      </c>
      <c r="AI40">
        <v>0.69</v>
      </c>
      <c r="AJ40">
        <v>0.46</v>
      </c>
      <c r="AK40">
        <v>0.36</v>
      </c>
      <c r="AL40">
        <v>0.43</v>
      </c>
      <c r="AM40">
        <v>0</v>
      </c>
      <c r="AN40">
        <v>120.97</v>
      </c>
      <c r="AO40">
        <v>2.88</v>
      </c>
      <c r="AP40">
        <v>4.4000000000000004</v>
      </c>
      <c r="AQ40">
        <v>1.34</v>
      </c>
      <c r="AR40">
        <v>0.23</v>
      </c>
      <c r="AS40">
        <v>5.64</v>
      </c>
      <c r="AT40">
        <v>3.55</v>
      </c>
      <c r="AU40">
        <v>248.71</v>
      </c>
      <c r="AV40">
        <v>15</v>
      </c>
      <c r="AW40">
        <v>2.2599999999999998</v>
      </c>
      <c r="AX40">
        <v>6.45</v>
      </c>
      <c r="AY40">
        <v>41.58</v>
      </c>
      <c r="AZ40">
        <v>30</v>
      </c>
      <c r="BA40">
        <v>15</v>
      </c>
      <c r="BB40">
        <v>0</v>
      </c>
      <c r="BC40">
        <v>35</v>
      </c>
      <c r="BD40">
        <v>45</v>
      </c>
      <c r="BE40">
        <v>35</v>
      </c>
      <c r="BF40">
        <v>108.12</v>
      </c>
      <c r="BG40">
        <v>115.16</v>
      </c>
      <c r="BH40">
        <v>43.4</v>
      </c>
    </row>
    <row r="41" spans="1:60">
      <c r="A41" t="s">
        <v>356</v>
      </c>
      <c r="G41" t="s">
        <v>83</v>
      </c>
      <c r="H41" s="115">
        <v>134.91</v>
      </c>
      <c r="I41" s="88">
        <v>0.75</v>
      </c>
      <c r="J41" s="88">
        <v>6.53</v>
      </c>
      <c r="K41" s="88">
        <v>120.97</v>
      </c>
      <c r="L41" s="88">
        <v>0</v>
      </c>
      <c r="M41" s="116">
        <v>0</v>
      </c>
      <c r="N41" s="115">
        <v>443.41</v>
      </c>
      <c r="O41" s="88">
        <v>263.06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0.48</v>
      </c>
      <c r="AD41">
        <v>0.46</v>
      </c>
      <c r="AE41">
        <v>58.57</v>
      </c>
      <c r="AF41">
        <v>17.28</v>
      </c>
      <c r="AG41">
        <v>0</v>
      </c>
      <c r="AH41">
        <v>0.43</v>
      </c>
      <c r="AI41">
        <v>0.69</v>
      </c>
      <c r="AJ41">
        <v>0.46</v>
      </c>
      <c r="AK41">
        <v>0.36</v>
      </c>
      <c r="AL41">
        <v>0.43</v>
      </c>
      <c r="AM41">
        <v>0</v>
      </c>
      <c r="AN41">
        <v>120.97</v>
      </c>
      <c r="AO41">
        <v>2.88</v>
      </c>
      <c r="AP41">
        <v>4.83</v>
      </c>
      <c r="AQ41">
        <v>1.34</v>
      </c>
      <c r="AR41">
        <v>0.23</v>
      </c>
      <c r="AS41">
        <v>5.64</v>
      </c>
      <c r="AT41">
        <v>3.55</v>
      </c>
      <c r="AU41">
        <v>248.71</v>
      </c>
      <c r="AV41">
        <v>15</v>
      </c>
      <c r="AW41">
        <v>2.2599999999999998</v>
      </c>
      <c r="AX41">
        <v>6.45</v>
      </c>
      <c r="AY41">
        <v>41.58</v>
      </c>
      <c r="AZ41">
        <v>30</v>
      </c>
      <c r="BA41">
        <v>15</v>
      </c>
      <c r="BB41">
        <v>0</v>
      </c>
      <c r="BC41">
        <v>35</v>
      </c>
      <c r="BD41">
        <v>45</v>
      </c>
      <c r="BE41">
        <v>35</v>
      </c>
      <c r="BF41">
        <v>108.12</v>
      </c>
      <c r="BG41">
        <v>115.16</v>
      </c>
      <c r="BH41">
        <v>50.5</v>
      </c>
    </row>
    <row r="42" spans="1:60">
      <c r="A42" t="s">
        <v>357</v>
      </c>
      <c r="G42" t="s">
        <v>84</v>
      </c>
      <c r="H42" s="115">
        <v>146.72</v>
      </c>
      <c r="I42" s="88">
        <v>0.75</v>
      </c>
      <c r="J42" s="88">
        <v>6.97</v>
      </c>
      <c r="K42" s="88">
        <v>120.97</v>
      </c>
      <c r="L42" s="88">
        <v>0</v>
      </c>
      <c r="M42" s="116">
        <v>0</v>
      </c>
      <c r="N42" s="115">
        <v>443.41</v>
      </c>
      <c r="O42" s="88">
        <v>263.06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0.48</v>
      </c>
      <c r="AD42">
        <v>0.46</v>
      </c>
      <c r="AE42">
        <v>58.57</v>
      </c>
      <c r="AF42">
        <v>17.28</v>
      </c>
      <c r="AG42">
        <v>0</v>
      </c>
      <c r="AH42">
        <v>0.43</v>
      </c>
      <c r="AI42">
        <v>0.69</v>
      </c>
      <c r="AJ42">
        <v>0.46</v>
      </c>
      <c r="AK42">
        <v>0.36</v>
      </c>
      <c r="AL42">
        <v>0.43</v>
      </c>
      <c r="AM42">
        <v>0</v>
      </c>
      <c r="AN42">
        <v>120.97</v>
      </c>
      <c r="AO42">
        <v>2.88</v>
      </c>
      <c r="AP42">
        <v>5.27</v>
      </c>
      <c r="AQ42">
        <v>1.34</v>
      </c>
      <c r="AR42">
        <v>0.23</v>
      </c>
      <c r="AS42">
        <v>5.64</v>
      </c>
      <c r="AT42">
        <v>3.55</v>
      </c>
      <c r="AU42">
        <v>248.71</v>
      </c>
      <c r="AV42">
        <v>15</v>
      </c>
      <c r="AW42">
        <v>2.2599999999999998</v>
      </c>
      <c r="AX42">
        <v>6.45</v>
      </c>
      <c r="AY42">
        <v>41.58</v>
      </c>
      <c r="AZ42">
        <v>30</v>
      </c>
      <c r="BA42">
        <v>15</v>
      </c>
      <c r="BB42">
        <v>0</v>
      </c>
      <c r="BC42">
        <v>35</v>
      </c>
      <c r="BD42">
        <v>45</v>
      </c>
      <c r="BE42">
        <v>35</v>
      </c>
      <c r="BF42">
        <v>108.12</v>
      </c>
      <c r="BG42">
        <v>115.16</v>
      </c>
      <c r="BH42">
        <v>62.31</v>
      </c>
    </row>
    <row r="43" spans="1:60">
      <c r="A43" t="s">
        <v>363</v>
      </c>
      <c r="G43" t="s">
        <v>85</v>
      </c>
      <c r="H43" s="115">
        <v>159.51000000000002</v>
      </c>
      <c r="I43" s="88">
        <v>0.73</v>
      </c>
      <c r="J43" s="88">
        <v>7.25</v>
      </c>
      <c r="K43" s="88">
        <v>120.97</v>
      </c>
      <c r="L43" s="88">
        <v>0</v>
      </c>
      <c r="M43" s="116">
        <v>0</v>
      </c>
      <c r="N43" s="115">
        <v>443.41</v>
      </c>
      <c r="O43" s="88">
        <v>263.37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0.48</v>
      </c>
      <c r="AD43">
        <v>0.44</v>
      </c>
      <c r="AE43">
        <v>58.57</v>
      </c>
      <c r="AF43">
        <v>17.28</v>
      </c>
      <c r="AG43">
        <v>0</v>
      </c>
      <c r="AH43">
        <v>0.43</v>
      </c>
      <c r="AI43">
        <v>0.68</v>
      </c>
      <c r="AJ43">
        <v>0.46</v>
      </c>
      <c r="AK43">
        <v>0.36</v>
      </c>
      <c r="AL43">
        <v>0.43</v>
      </c>
      <c r="AM43">
        <v>0</v>
      </c>
      <c r="AN43">
        <v>120.97</v>
      </c>
      <c r="AO43">
        <v>2.88</v>
      </c>
      <c r="AP43">
        <v>5.55</v>
      </c>
      <c r="AQ43">
        <v>1.34</v>
      </c>
      <c r="AR43">
        <v>0.28000000000000003</v>
      </c>
      <c r="AS43">
        <v>5.64</v>
      </c>
      <c r="AT43">
        <v>3.55</v>
      </c>
      <c r="AU43">
        <v>248.71</v>
      </c>
      <c r="AV43">
        <v>15</v>
      </c>
      <c r="AW43">
        <v>2.2599999999999998</v>
      </c>
      <c r="AX43">
        <v>6.76</v>
      </c>
      <c r="AY43">
        <v>41.58</v>
      </c>
      <c r="AZ43">
        <v>30</v>
      </c>
      <c r="BA43">
        <v>15</v>
      </c>
      <c r="BB43">
        <v>0</v>
      </c>
      <c r="BC43">
        <v>35</v>
      </c>
      <c r="BD43">
        <v>45</v>
      </c>
      <c r="BE43">
        <v>35</v>
      </c>
      <c r="BF43">
        <v>108.12</v>
      </c>
      <c r="BG43">
        <v>115.16</v>
      </c>
      <c r="BH43">
        <v>75.08</v>
      </c>
    </row>
    <row r="44" spans="1:60">
      <c r="A44" t="s">
        <v>367</v>
      </c>
      <c r="G44" t="s">
        <v>86</v>
      </c>
      <c r="H44" s="115">
        <v>170.26000000000002</v>
      </c>
      <c r="I44" s="88">
        <v>0.73</v>
      </c>
      <c r="J44" s="88">
        <v>7.74</v>
      </c>
      <c r="K44" s="88">
        <v>120.97</v>
      </c>
      <c r="L44" s="88">
        <v>0</v>
      </c>
      <c r="M44" s="116">
        <v>0</v>
      </c>
      <c r="N44" s="115">
        <v>443.41</v>
      </c>
      <c r="O44" s="88">
        <v>263.37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0.48</v>
      </c>
      <c r="AD44">
        <v>0.44</v>
      </c>
      <c r="AE44">
        <v>58.57</v>
      </c>
      <c r="AF44">
        <v>17.28</v>
      </c>
      <c r="AG44">
        <v>0</v>
      </c>
      <c r="AH44">
        <v>0.43</v>
      </c>
      <c r="AI44">
        <v>0.68</v>
      </c>
      <c r="AJ44">
        <v>0.46</v>
      </c>
      <c r="AK44">
        <v>0.36</v>
      </c>
      <c r="AL44">
        <v>0.43</v>
      </c>
      <c r="AM44">
        <v>0</v>
      </c>
      <c r="AN44">
        <v>120.97</v>
      </c>
      <c r="AO44">
        <v>2.88</v>
      </c>
      <c r="AP44">
        <v>6.04</v>
      </c>
      <c r="AQ44">
        <v>1.34</v>
      </c>
      <c r="AR44">
        <v>0.28000000000000003</v>
      </c>
      <c r="AS44">
        <v>5.64</v>
      </c>
      <c r="AT44">
        <v>3.55</v>
      </c>
      <c r="AU44">
        <v>248.71</v>
      </c>
      <c r="AV44">
        <v>15</v>
      </c>
      <c r="AW44">
        <v>2.2599999999999998</v>
      </c>
      <c r="AX44">
        <v>6.76</v>
      </c>
      <c r="AY44">
        <v>41.58</v>
      </c>
      <c r="AZ44">
        <v>30</v>
      </c>
      <c r="BA44">
        <v>15</v>
      </c>
      <c r="BB44">
        <v>0</v>
      </c>
      <c r="BC44">
        <v>35</v>
      </c>
      <c r="BD44">
        <v>45</v>
      </c>
      <c r="BE44">
        <v>35</v>
      </c>
      <c r="BF44">
        <v>108.12</v>
      </c>
      <c r="BG44">
        <v>115.16</v>
      </c>
      <c r="BH44">
        <v>85.83</v>
      </c>
    </row>
    <row r="45" spans="1:60">
      <c r="A45" t="s">
        <v>390</v>
      </c>
      <c r="G45" t="s">
        <v>87</v>
      </c>
      <c r="H45" s="115">
        <v>178.71000000000004</v>
      </c>
      <c r="I45" s="88">
        <v>0.73</v>
      </c>
      <c r="J45" s="88">
        <v>7.84</v>
      </c>
      <c r="K45" s="88">
        <v>120.97</v>
      </c>
      <c r="L45" s="88">
        <v>0</v>
      </c>
      <c r="M45" s="116">
        <v>0</v>
      </c>
      <c r="N45" s="115">
        <v>443.41</v>
      </c>
      <c r="O45" s="88">
        <v>263.37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0.48</v>
      </c>
      <c r="AD45">
        <v>0.44</v>
      </c>
      <c r="AE45">
        <v>58.57</v>
      </c>
      <c r="AF45">
        <v>17.28</v>
      </c>
      <c r="AG45">
        <v>0</v>
      </c>
      <c r="AH45">
        <v>0.43</v>
      </c>
      <c r="AI45">
        <v>0.68</v>
      </c>
      <c r="AJ45">
        <v>0.46</v>
      </c>
      <c r="AK45">
        <v>0.36</v>
      </c>
      <c r="AL45">
        <v>0.43</v>
      </c>
      <c r="AM45">
        <v>0</v>
      </c>
      <c r="AN45">
        <v>120.97</v>
      </c>
      <c r="AO45">
        <v>2.88</v>
      </c>
      <c r="AP45">
        <v>6.14</v>
      </c>
      <c r="AQ45">
        <v>1.34</v>
      </c>
      <c r="AR45">
        <v>0.28000000000000003</v>
      </c>
      <c r="AS45">
        <v>5.64</v>
      </c>
      <c r="AT45">
        <v>3.55</v>
      </c>
      <c r="AU45">
        <v>248.71</v>
      </c>
      <c r="AV45">
        <v>15</v>
      </c>
      <c r="AW45">
        <v>2.2599999999999998</v>
      </c>
      <c r="AX45">
        <v>6.76</v>
      </c>
      <c r="AY45">
        <v>41.58</v>
      </c>
      <c r="AZ45">
        <v>30</v>
      </c>
      <c r="BA45">
        <v>15</v>
      </c>
      <c r="BB45">
        <v>0</v>
      </c>
      <c r="BC45">
        <v>35</v>
      </c>
      <c r="BD45">
        <v>45</v>
      </c>
      <c r="BE45">
        <v>35</v>
      </c>
      <c r="BF45">
        <v>108.12</v>
      </c>
      <c r="BG45">
        <v>115.16</v>
      </c>
      <c r="BH45">
        <v>94.28</v>
      </c>
    </row>
    <row r="46" spans="1:60">
      <c r="A46" t="s">
        <v>391</v>
      </c>
      <c r="G46" t="s">
        <v>88</v>
      </c>
      <c r="H46" s="115">
        <v>158.54000000000002</v>
      </c>
      <c r="I46" s="88">
        <v>0.73</v>
      </c>
      <c r="J46" s="88">
        <v>8.1800000000000015</v>
      </c>
      <c r="K46" s="88">
        <v>120.97</v>
      </c>
      <c r="L46" s="88">
        <v>0</v>
      </c>
      <c r="M46" s="116">
        <v>0</v>
      </c>
      <c r="N46" s="115">
        <v>443.41</v>
      </c>
      <c r="O46" s="88">
        <v>263.37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0.48</v>
      </c>
      <c r="AD46">
        <v>0.44</v>
      </c>
      <c r="AE46">
        <v>27.84</v>
      </c>
      <c r="AF46">
        <v>17.28</v>
      </c>
      <c r="AG46">
        <v>0</v>
      </c>
      <c r="AH46">
        <v>0.43</v>
      </c>
      <c r="AI46">
        <v>0.68</v>
      </c>
      <c r="AJ46">
        <v>0.46</v>
      </c>
      <c r="AK46">
        <v>0.36</v>
      </c>
      <c r="AL46">
        <v>0.43</v>
      </c>
      <c r="AM46">
        <v>0</v>
      </c>
      <c r="AN46">
        <v>120.97</v>
      </c>
      <c r="AO46">
        <v>2.88</v>
      </c>
      <c r="AP46">
        <v>6.48</v>
      </c>
      <c r="AQ46">
        <v>1.34</v>
      </c>
      <c r="AR46">
        <v>0.28000000000000003</v>
      </c>
      <c r="AS46">
        <v>5.64</v>
      </c>
      <c r="AT46">
        <v>3.55</v>
      </c>
      <c r="AU46">
        <v>248.71</v>
      </c>
      <c r="AV46">
        <v>15</v>
      </c>
      <c r="AW46">
        <v>2.2599999999999998</v>
      </c>
      <c r="AX46">
        <v>6.76</v>
      </c>
      <c r="AY46">
        <v>41.58</v>
      </c>
      <c r="AZ46">
        <v>30</v>
      </c>
      <c r="BA46">
        <v>15</v>
      </c>
      <c r="BB46">
        <v>0</v>
      </c>
      <c r="BC46">
        <v>35</v>
      </c>
      <c r="BD46">
        <v>45</v>
      </c>
      <c r="BE46">
        <v>35</v>
      </c>
      <c r="BF46">
        <v>108.12</v>
      </c>
      <c r="BG46">
        <v>115.16</v>
      </c>
      <c r="BH46">
        <v>104.84</v>
      </c>
    </row>
    <row r="47" spans="1:60">
      <c r="A47" t="s">
        <v>395</v>
      </c>
      <c r="G47" t="s">
        <v>89</v>
      </c>
      <c r="H47" s="115">
        <v>139.15</v>
      </c>
      <c r="I47" s="88">
        <v>0.73</v>
      </c>
      <c r="J47" s="88">
        <v>1.7000000000000002</v>
      </c>
      <c r="K47" s="88">
        <v>6.45</v>
      </c>
      <c r="L47" s="88">
        <v>0</v>
      </c>
      <c r="M47" s="116">
        <v>0</v>
      </c>
      <c r="N47" s="115">
        <v>443.41</v>
      </c>
      <c r="O47" s="88">
        <v>264.06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0.48</v>
      </c>
      <c r="AD47">
        <v>0.44</v>
      </c>
      <c r="AE47">
        <v>0</v>
      </c>
      <c r="AF47">
        <v>17.28</v>
      </c>
      <c r="AG47">
        <v>1.82</v>
      </c>
      <c r="AH47">
        <v>0.43</v>
      </c>
      <c r="AI47">
        <v>0.68</v>
      </c>
      <c r="AJ47">
        <v>0.46</v>
      </c>
      <c r="AK47">
        <v>0.36</v>
      </c>
      <c r="AL47">
        <v>0.43</v>
      </c>
      <c r="AM47">
        <v>6.45</v>
      </c>
      <c r="AN47">
        <v>0</v>
      </c>
      <c r="AO47">
        <v>2.88</v>
      </c>
      <c r="AP47">
        <v>0</v>
      </c>
      <c r="AQ47">
        <v>1.34</v>
      </c>
      <c r="AR47">
        <v>0.28000000000000003</v>
      </c>
      <c r="AS47">
        <v>5.64</v>
      </c>
      <c r="AT47">
        <v>3.92</v>
      </c>
      <c r="AU47">
        <v>248.71</v>
      </c>
      <c r="AV47">
        <v>15</v>
      </c>
      <c r="AW47">
        <v>2.58</v>
      </c>
      <c r="AX47">
        <v>6.76</v>
      </c>
      <c r="AY47">
        <v>41.58</v>
      </c>
      <c r="AZ47">
        <v>30</v>
      </c>
      <c r="BA47">
        <v>15</v>
      </c>
      <c r="BB47">
        <v>0</v>
      </c>
      <c r="BC47">
        <v>35</v>
      </c>
      <c r="BD47">
        <v>45</v>
      </c>
      <c r="BE47">
        <v>35</v>
      </c>
      <c r="BF47">
        <v>108.12</v>
      </c>
      <c r="BG47">
        <v>115.16</v>
      </c>
      <c r="BH47">
        <v>111.47</v>
      </c>
    </row>
    <row r="48" spans="1:60">
      <c r="A48" t="s">
        <v>399</v>
      </c>
      <c r="G48" t="s">
        <v>90</v>
      </c>
      <c r="H48" s="115">
        <v>145.1</v>
      </c>
      <c r="I48" s="88">
        <v>0.73</v>
      </c>
      <c r="J48" s="88">
        <v>1.7000000000000002</v>
      </c>
      <c r="K48" s="88">
        <v>6.38</v>
      </c>
      <c r="L48" s="88">
        <v>0</v>
      </c>
      <c r="M48" s="116">
        <v>0</v>
      </c>
      <c r="N48" s="115">
        <v>443.41</v>
      </c>
      <c r="O48" s="88">
        <v>264.06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0.48</v>
      </c>
      <c r="AD48">
        <v>0.44</v>
      </c>
      <c r="AE48">
        <v>0</v>
      </c>
      <c r="AF48">
        <v>17.28</v>
      </c>
      <c r="AG48">
        <v>1.82</v>
      </c>
      <c r="AH48">
        <v>0.43</v>
      </c>
      <c r="AI48">
        <v>0.68</v>
      </c>
      <c r="AJ48">
        <v>0.46</v>
      </c>
      <c r="AK48">
        <v>0.36</v>
      </c>
      <c r="AL48">
        <v>0.43</v>
      </c>
      <c r="AM48">
        <v>6.38</v>
      </c>
      <c r="AN48">
        <v>0</v>
      </c>
      <c r="AO48">
        <v>2.88</v>
      </c>
      <c r="AP48">
        <v>0</v>
      </c>
      <c r="AQ48">
        <v>1.34</v>
      </c>
      <c r="AR48">
        <v>0.28000000000000003</v>
      </c>
      <c r="AS48">
        <v>5.64</v>
      </c>
      <c r="AT48">
        <v>3.92</v>
      </c>
      <c r="AU48">
        <v>248.71</v>
      </c>
      <c r="AV48">
        <v>15</v>
      </c>
      <c r="AW48">
        <v>2.58</v>
      </c>
      <c r="AX48">
        <v>6.76</v>
      </c>
      <c r="AY48">
        <v>41.58</v>
      </c>
      <c r="AZ48">
        <v>30</v>
      </c>
      <c r="BA48">
        <v>15</v>
      </c>
      <c r="BB48">
        <v>0</v>
      </c>
      <c r="BC48">
        <v>35</v>
      </c>
      <c r="BD48">
        <v>45</v>
      </c>
      <c r="BE48">
        <v>35</v>
      </c>
      <c r="BF48">
        <v>108.12</v>
      </c>
      <c r="BG48">
        <v>115.16</v>
      </c>
      <c r="BH48">
        <v>117.42</v>
      </c>
    </row>
    <row r="49" spans="1:60">
      <c r="A49" t="s">
        <v>400</v>
      </c>
      <c r="G49" t="s">
        <v>91</v>
      </c>
      <c r="H49" s="115">
        <v>150.38</v>
      </c>
      <c r="I49" s="88">
        <v>0.73</v>
      </c>
      <c r="J49" s="88">
        <v>1.7000000000000002</v>
      </c>
      <c r="K49" s="88">
        <v>6.14</v>
      </c>
      <c r="L49" s="88">
        <v>0</v>
      </c>
      <c r="M49" s="116">
        <v>0</v>
      </c>
      <c r="N49" s="115">
        <v>443.41</v>
      </c>
      <c r="O49" s="88">
        <v>264.06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0.48</v>
      </c>
      <c r="AD49">
        <v>0.44</v>
      </c>
      <c r="AE49">
        <v>0</v>
      </c>
      <c r="AF49">
        <v>17.28</v>
      </c>
      <c r="AG49">
        <v>1.82</v>
      </c>
      <c r="AH49">
        <v>0.43</v>
      </c>
      <c r="AI49">
        <v>0.68</v>
      </c>
      <c r="AJ49">
        <v>0.46</v>
      </c>
      <c r="AK49">
        <v>0.36</v>
      </c>
      <c r="AL49">
        <v>0.43</v>
      </c>
      <c r="AM49">
        <v>6.14</v>
      </c>
      <c r="AN49">
        <v>0</v>
      </c>
      <c r="AO49">
        <v>2.88</v>
      </c>
      <c r="AP49">
        <v>0</v>
      </c>
      <c r="AQ49">
        <v>1.34</v>
      </c>
      <c r="AR49">
        <v>0.28000000000000003</v>
      </c>
      <c r="AS49">
        <v>5.64</v>
      </c>
      <c r="AT49">
        <v>3.92</v>
      </c>
      <c r="AU49">
        <v>248.71</v>
      </c>
      <c r="AV49">
        <v>15</v>
      </c>
      <c r="AW49">
        <v>2.58</v>
      </c>
      <c r="AX49">
        <v>6.76</v>
      </c>
      <c r="AY49">
        <v>41.58</v>
      </c>
      <c r="AZ49">
        <v>30</v>
      </c>
      <c r="BA49">
        <v>15</v>
      </c>
      <c r="BB49">
        <v>0</v>
      </c>
      <c r="BC49">
        <v>35</v>
      </c>
      <c r="BD49">
        <v>45</v>
      </c>
      <c r="BE49">
        <v>35</v>
      </c>
      <c r="BF49">
        <v>108.12</v>
      </c>
      <c r="BG49">
        <v>115.16</v>
      </c>
      <c r="BH49">
        <v>122.7</v>
      </c>
    </row>
    <row r="50" spans="1:60">
      <c r="A50" t="s">
        <v>401</v>
      </c>
      <c r="G50" t="s">
        <v>92</v>
      </c>
      <c r="H50" s="115">
        <v>154.41</v>
      </c>
      <c r="I50" s="88">
        <v>0.73</v>
      </c>
      <c r="J50" s="88">
        <v>1.7000000000000002</v>
      </c>
      <c r="K50" s="88">
        <v>6.09</v>
      </c>
      <c r="L50" s="88">
        <v>0</v>
      </c>
      <c r="M50" s="116">
        <v>0</v>
      </c>
      <c r="N50" s="115">
        <v>443.41</v>
      </c>
      <c r="O50" s="88">
        <v>264.06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0.48</v>
      </c>
      <c r="AD50">
        <v>0.44</v>
      </c>
      <c r="AE50">
        <v>0</v>
      </c>
      <c r="AF50">
        <v>17.28</v>
      </c>
      <c r="AG50">
        <v>1.82</v>
      </c>
      <c r="AH50">
        <v>0.43</v>
      </c>
      <c r="AI50">
        <v>0.68</v>
      </c>
      <c r="AJ50">
        <v>0.46</v>
      </c>
      <c r="AK50">
        <v>0.36</v>
      </c>
      <c r="AL50">
        <v>0.43</v>
      </c>
      <c r="AM50">
        <v>6.09</v>
      </c>
      <c r="AN50">
        <v>0</v>
      </c>
      <c r="AO50">
        <v>2.88</v>
      </c>
      <c r="AP50">
        <v>0</v>
      </c>
      <c r="AQ50">
        <v>1.34</v>
      </c>
      <c r="AR50">
        <v>0.28000000000000003</v>
      </c>
      <c r="AS50">
        <v>5.64</v>
      </c>
      <c r="AT50">
        <v>3.92</v>
      </c>
      <c r="AU50">
        <v>248.71</v>
      </c>
      <c r="AV50">
        <v>15</v>
      </c>
      <c r="AW50">
        <v>2.58</v>
      </c>
      <c r="AX50">
        <v>6.76</v>
      </c>
      <c r="AY50">
        <v>41.58</v>
      </c>
      <c r="AZ50">
        <v>30</v>
      </c>
      <c r="BA50">
        <v>15</v>
      </c>
      <c r="BB50">
        <v>0</v>
      </c>
      <c r="BC50">
        <v>35</v>
      </c>
      <c r="BD50">
        <v>45</v>
      </c>
      <c r="BE50">
        <v>35</v>
      </c>
      <c r="BF50">
        <v>108.12</v>
      </c>
      <c r="BG50">
        <v>115.16</v>
      </c>
      <c r="BH50">
        <v>126.73</v>
      </c>
    </row>
    <row r="51" spans="1:60">
      <c r="A51" t="s">
        <v>403</v>
      </c>
      <c r="G51" t="s">
        <v>93</v>
      </c>
      <c r="H51" s="115">
        <v>157.29000000000002</v>
      </c>
      <c r="I51" s="88">
        <v>0.73</v>
      </c>
      <c r="J51" s="88">
        <v>1.7000000000000002</v>
      </c>
      <c r="K51" s="88">
        <v>5.97</v>
      </c>
      <c r="L51" s="88">
        <v>0</v>
      </c>
      <c r="M51" s="116">
        <v>0</v>
      </c>
      <c r="N51" s="115">
        <v>443.41</v>
      </c>
      <c r="O51" s="88">
        <v>264.32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0.48</v>
      </c>
      <c r="AD51">
        <v>0.44</v>
      </c>
      <c r="AE51">
        <v>0</v>
      </c>
      <c r="AF51">
        <v>17.28</v>
      </c>
      <c r="AG51">
        <v>1.82</v>
      </c>
      <c r="AH51">
        <v>0.43</v>
      </c>
      <c r="AI51">
        <v>0.68</v>
      </c>
      <c r="AJ51">
        <v>0.46</v>
      </c>
      <c r="AK51">
        <v>0.36</v>
      </c>
      <c r="AL51">
        <v>0.43</v>
      </c>
      <c r="AM51">
        <v>5.97</v>
      </c>
      <c r="AN51">
        <v>0</v>
      </c>
      <c r="AO51">
        <v>2.88</v>
      </c>
      <c r="AP51">
        <v>0</v>
      </c>
      <c r="AQ51">
        <v>1.34</v>
      </c>
      <c r="AR51">
        <v>0.28000000000000003</v>
      </c>
      <c r="AS51">
        <v>5.9</v>
      </c>
      <c r="AT51">
        <v>3.92</v>
      </c>
      <c r="AU51">
        <v>248.71</v>
      </c>
      <c r="AV51">
        <v>15</v>
      </c>
      <c r="AW51">
        <v>2.58</v>
      </c>
      <c r="AX51">
        <v>6.76</v>
      </c>
      <c r="AY51">
        <v>41.58</v>
      </c>
      <c r="AZ51">
        <v>30</v>
      </c>
      <c r="BA51">
        <v>15</v>
      </c>
      <c r="BB51">
        <v>0</v>
      </c>
      <c r="BC51">
        <v>35</v>
      </c>
      <c r="BD51">
        <v>45</v>
      </c>
      <c r="BE51">
        <v>35</v>
      </c>
      <c r="BF51">
        <v>108.12</v>
      </c>
      <c r="BG51">
        <v>115.16</v>
      </c>
      <c r="BH51">
        <v>129.61000000000001</v>
      </c>
    </row>
    <row r="52" spans="1:60">
      <c r="A52" t="s">
        <v>404</v>
      </c>
      <c r="G52" t="s">
        <v>94</v>
      </c>
      <c r="H52" s="115">
        <v>160.17000000000002</v>
      </c>
      <c r="I52" s="88">
        <v>0.73</v>
      </c>
      <c r="J52" s="88">
        <v>1.7000000000000002</v>
      </c>
      <c r="K52" s="88">
        <v>5.96</v>
      </c>
      <c r="L52" s="88">
        <v>0</v>
      </c>
      <c r="M52" s="116">
        <v>0</v>
      </c>
      <c r="N52" s="115">
        <v>443.41</v>
      </c>
      <c r="O52" s="88">
        <v>264.32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0.48</v>
      </c>
      <c r="AD52">
        <v>0.44</v>
      </c>
      <c r="AE52">
        <v>0</v>
      </c>
      <c r="AF52">
        <v>17.28</v>
      </c>
      <c r="AG52">
        <v>1.82</v>
      </c>
      <c r="AH52">
        <v>0.43</v>
      </c>
      <c r="AI52">
        <v>0.68</v>
      </c>
      <c r="AJ52">
        <v>0.46</v>
      </c>
      <c r="AK52">
        <v>0.36</v>
      </c>
      <c r="AL52">
        <v>0.43</v>
      </c>
      <c r="AM52">
        <v>5.96</v>
      </c>
      <c r="AN52">
        <v>0</v>
      </c>
      <c r="AO52">
        <v>2.88</v>
      </c>
      <c r="AP52">
        <v>0</v>
      </c>
      <c r="AQ52">
        <v>1.34</v>
      </c>
      <c r="AR52">
        <v>0.28000000000000003</v>
      </c>
      <c r="AS52">
        <v>5.9</v>
      </c>
      <c r="AT52">
        <v>3.92</v>
      </c>
      <c r="AU52">
        <v>248.71</v>
      </c>
      <c r="AV52">
        <v>15</v>
      </c>
      <c r="AW52">
        <v>2.58</v>
      </c>
      <c r="AX52">
        <v>6.76</v>
      </c>
      <c r="AY52">
        <v>41.58</v>
      </c>
      <c r="AZ52">
        <v>30</v>
      </c>
      <c r="BA52">
        <v>15</v>
      </c>
      <c r="BB52">
        <v>0</v>
      </c>
      <c r="BC52">
        <v>35</v>
      </c>
      <c r="BD52">
        <v>45</v>
      </c>
      <c r="BE52">
        <v>35</v>
      </c>
      <c r="BF52">
        <v>108.12</v>
      </c>
      <c r="BG52">
        <v>115.16</v>
      </c>
      <c r="BH52">
        <v>132.49</v>
      </c>
    </row>
    <row r="53" spans="1:60">
      <c r="G53" t="s">
        <v>95</v>
      </c>
      <c r="H53" s="115">
        <v>161.33000000000001</v>
      </c>
      <c r="I53" s="88">
        <v>0.73</v>
      </c>
      <c r="J53" s="88">
        <v>1.7000000000000002</v>
      </c>
      <c r="K53" s="88">
        <v>5.78</v>
      </c>
      <c r="L53" s="88">
        <v>0</v>
      </c>
      <c r="M53" s="116">
        <v>0</v>
      </c>
      <c r="N53" s="115">
        <v>443.41</v>
      </c>
      <c r="O53" s="88">
        <v>264.32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0.48</v>
      </c>
      <c r="AD53">
        <v>0.44</v>
      </c>
      <c r="AE53">
        <v>0</v>
      </c>
      <c r="AF53">
        <v>17.28</v>
      </c>
      <c r="AG53">
        <v>1.82</v>
      </c>
      <c r="AH53">
        <v>0.43</v>
      </c>
      <c r="AI53">
        <v>0.68</v>
      </c>
      <c r="AJ53">
        <v>0.46</v>
      </c>
      <c r="AK53">
        <v>0.36</v>
      </c>
      <c r="AL53">
        <v>0.43</v>
      </c>
      <c r="AM53">
        <v>5.78</v>
      </c>
      <c r="AN53">
        <v>0</v>
      </c>
      <c r="AO53">
        <v>2.88</v>
      </c>
      <c r="AP53">
        <v>0</v>
      </c>
      <c r="AQ53">
        <v>1.34</v>
      </c>
      <c r="AR53">
        <v>0.28000000000000003</v>
      </c>
      <c r="AS53">
        <v>5.9</v>
      </c>
      <c r="AT53">
        <v>3.92</v>
      </c>
      <c r="AU53">
        <v>248.71</v>
      </c>
      <c r="AV53">
        <v>15</v>
      </c>
      <c r="AW53">
        <v>2.58</v>
      </c>
      <c r="AX53">
        <v>6.76</v>
      </c>
      <c r="AY53">
        <v>41.58</v>
      </c>
      <c r="AZ53">
        <v>30</v>
      </c>
      <c r="BA53">
        <v>15</v>
      </c>
      <c r="BB53">
        <v>0</v>
      </c>
      <c r="BC53">
        <v>35</v>
      </c>
      <c r="BD53">
        <v>45</v>
      </c>
      <c r="BE53">
        <v>35</v>
      </c>
      <c r="BF53">
        <v>108.12</v>
      </c>
      <c r="BG53">
        <v>115.16</v>
      </c>
      <c r="BH53">
        <v>133.65</v>
      </c>
    </row>
    <row r="54" spans="1:60">
      <c r="G54" t="s">
        <v>96</v>
      </c>
      <c r="H54" s="115">
        <v>160.75</v>
      </c>
      <c r="I54" s="88">
        <v>0.73</v>
      </c>
      <c r="J54" s="88">
        <v>1.7000000000000002</v>
      </c>
      <c r="K54" s="88">
        <v>5.76</v>
      </c>
      <c r="L54" s="88">
        <v>0</v>
      </c>
      <c r="M54" s="116">
        <v>0</v>
      </c>
      <c r="N54" s="115">
        <v>443.41</v>
      </c>
      <c r="O54" s="88">
        <v>264.32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0.48</v>
      </c>
      <c r="AD54">
        <v>0.44</v>
      </c>
      <c r="AE54">
        <v>0</v>
      </c>
      <c r="AF54">
        <v>17.28</v>
      </c>
      <c r="AG54">
        <v>1.82</v>
      </c>
      <c r="AH54">
        <v>0.43</v>
      </c>
      <c r="AI54">
        <v>0.68</v>
      </c>
      <c r="AJ54">
        <v>0.46</v>
      </c>
      <c r="AK54">
        <v>0.36</v>
      </c>
      <c r="AL54">
        <v>0.43</v>
      </c>
      <c r="AM54">
        <v>5.76</v>
      </c>
      <c r="AN54">
        <v>0</v>
      </c>
      <c r="AO54">
        <v>2.88</v>
      </c>
      <c r="AP54">
        <v>0</v>
      </c>
      <c r="AQ54">
        <v>1.34</v>
      </c>
      <c r="AR54">
        <v>0.28000000000000003</v>
      </c>
      <c r="AS54">
        <v>5.9</v>
      </c>
      <c r="AT54">
        <v>3.92</v>
      </c>
      <c r="AU54">
        <v>248.71</v>
      </c>
      <c r="AV54">
        <v>15</v>
      </c>
      <c r="AW54">
        <v>2.58</v>
      </c>
      <c r="AX54">
        <v>6.76</v>
      </c>
      <c r="AY54">
        <v>41.58</v>
      </c>
      <c r="AZ54">
        <v>30</v>
      </c>
      <c r="BA54">
        <v>15</v>
      </c>
      <c r="BB54">
        <v>0</v>
      </c>
      <c r="BC54">
        <v>35</v>
      </c>
      <c r="BD54">
        <v>45</v>
      </c>
      <c r="BE54">
        <v>35</v>
      </c>
      <c r="BF54">
        <v>108.12</v>
      </c>
      <c r="BG54">
        <v>115.16</v>
      </c>
      <c r="BH54">
        <v>133.07</v>
      </c>
    </row>
    <row r="55" spans="1:60">
      <c r="G55" t="s">
        <v>97</v>
      </c>
      <c r="H55" s="115">
        <v>160.17000000000002</v>
      </c>
      <c r="I55" s="88">
        <v>0.73</v>
      </c>
      <c r="J55" s="88">
        <v>1.7000000000000002</v>
      </c>
      <c r="K55" s="88">
        <v>5.68</v>
      </c>
      <c r="L55" s="88">
        <v>0</v>
      </c>
      <c r="M55" s="116">
        <v>0</v>
      </c>
      <c r="N55" s="115">
        <v>443.41</v>
      </c>
      <c r="O55" s="88">
        <v>299.41999999999996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0.48</v>
      </c>
      <c r="AD55">
        <v>0.44</v>
      </c>
      <c r="AE55">
        <v>0</v>
      </c>
      <c r="AF55">
        <v>17.28</v>
      </c>
      <c r="AG55">
        <v>1.82</v>
      </c>
      <c r="AH55">
        <v>0.43</v>
      </c>
      <c r="AI55">
        <v>0.68</v>
      </c>
      <c r="AJ55">
        <v>0.46</v>
      </c>
      <c r="AK55">
        <v>0.36</v>
      </c>
      <c r="AL55">
        <v>0.43</v>
      </c>
      <c r="AM55">
        <v>5.68</v>
      </c>
      <c r="AN55">
        <v>0</v>
      </c>
      <c r="AO55">
        <v>2.88</v>
      </c>
      <c r="AP55">
        <v>0</v>
      </c>
      <c r="AQ55">
        <v>1.34</v>
      </c>
      <c r="AR55">
        <v>0.28000000000000003</v>
      </c>
      <c r="AS55">
        <v>6</v>
      </c>
      <c r="AT55">
        <v>3.92</v>
      </c>
      <c r="AU55">
        <v>248.71</v>
      </c>
      <c r="AV55">
        <v>50</v>
      </c>
      <c r="AW55">
        <v>2.58</v>
      </c>
      <c r="AX55">
        <v>6.76</v>
      </c>
      <c r="AY55">
        <v>41.58</v>
      </c>
      <c r="AZ55">
        <v>30</v>
      </c>
      <c r="BA55">
        <v>15</v>
      </c>
      <c r="BB55">
        <v>0</v>
      </c>
      <c r="BC55">
        <v>35</v>
      </c>
      <c r="BD55">
        <v>45</v>
      </c>
      <c r="BE55">
        <v>35</v>
      </c>
      <c r="BF55">
        <v>108.12</v>
      </c>
      <c r="BG55">
        <v>115.16</v>
      </c>
      <c r="BH55">
        <v>132.49</v>
      </c>
    </row>
    <row r="56" spans="1:60">
      <c r="G56" t="s">
        <v>98</v>
      </c>
      <c r="H56" s="115">
        <v>159.02000000000001</v>
      </c>
      <c r="I56" s="88">
        <v>0.73</v>
      </c>
      <c r="J56" s="88">
        <v>1.7000000000000002</v>
      </c>
      <c r="K56" s="88">
        <v>5.67</v>
      </c>
      <c r="L56" s="88">
        <v>0</v>
      </c>
      <c r="M56" s="116">
        <v>0</v>
      </c>
      <c r="N56" s="115">
        <v>443.41</v>
      </c>
      <c r="O56" s="88">
        <v>299.41999999999996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0.48</v>
      </c>
      <c r="AD56">
        <v>0.44</v>
      </c>
      <c r="AE56">
        <v>0</v>
      </c>
      <c r="AF56">
        <v>17.28</v>
      </c>
      <c r="AG56">
        <v>1.82</v>
      </c>
      <c r="AH56">
        <v>0.43</v>
      </c>
      <c r="AI56">
        <v>0.68</v>
      </c>
      <c r="AJ56">
        <v>0.46</v>
      </c>
      <c r="AK56">
        <v>0.36</v>
      </c>
      <c r="AL56">
        <v>0.43</v>
      </c>
      <c r="AM56">
        <v>5.67</v>
      </c>
      <c r="AN56">
        <v>0</v>
      </c>
      <c r="AO56">
        <v>2.88</v>
      </c>
      <c r="AP56">
        <v>0</v>
      </c>
      <c r="AQ56">
        <v>1.34</v>
      </c>
      <c r="AR56">
        <v>0.28000000000000003</v>
      </c>
      <c r="AS56">
        <v>6</v>
      </c>
      <c r="AT56">
        <v>3.92</v>
      </c>
      <c r="AU56">
        <v>248.71</v>
      </c>
      <c r="AV56">
        <v>50</v>
      </c>
      <c r="AW56">
        <v>2.58</v>
      </c>
      <c r="AX56">
        <v>6.76</v>
      </c>
      <c r="AY56">
        <v>41.58</v>
      </c>
      <c r="AZ56">
        <v>30</v>
      </c>
      <c r="BA56">
        <v>15</v>
      </c>
      <c r="BB56">
        <v>0</v>
      </c>
      <c r="BC56">
        <v>35</v>
      </c>
      <c r="BD56">
        <v>45</v>
      </c>
      <c r="BE56">
        <v>35</v>
      </c>
      <c r="BF56">
        <v>108.12</v>
      </c>
      <c r="BG56">
        <v>115.16</v>
      </c>
      <c r="BH56">
        <v>131.34</v>
      </c>
    </row>
    <row r="57" spans="1:60">
      <c r="G57" t="s">
        <v>99</v>
      </c>
      <c r="H57" s="115">
        <v>157.29000000000002</v>
      </c>
      <c r="I57" s="88">
        <v>0.73</v>
      </c>
      <c r="J57" s="88">
        <v>1.7000000000000002</v>
      </c>
      <c r="K57" s="88">
        <v>5.59</v>
      </c>
      <c r="L57" s="88">
        <v>0</v>
      </c>
      <c r="M57" s="116">
        <v>0</v>
      </c>
      <c r="N57" s="115">
        <v>443.41</v>
      </c>
      <c r="O57" s="88">
        <v>299.41999999999996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0.48</v>
      </c>
      <c r="AD57">
        <v>0.44</v>
      </c>
      <c r="AE57">
        <v>0</v>
      </c>
      <c r="AF57">
        <v>17.28</v>
      </c>
      <c r="AG57">
        <v>1.82</v>
      </c>
      <c r="AH57">
        <v>0.43</v>
      </c>
      <c r="AI57">
        <v>0.68</v>
      </c>
      <c r="AJ57">
        <v>0.46</v>
      </c>
      <c r="AK57">
        <v>0.36</v>
      </c>
      <c r="AL57">
        <v>0.43</v>
      </c>
      <c r="AM57">
        <v>5.59</v>
      </c>
      <c r="AN57">
        <v>0</v>
      </c>
      <c r="AO57">
        <v>2.88</v>
      </c>
      <c r="AP57">
        <v>0</v>
      </c>
      <c r="AQ57">
        <v>1.34</v>
      </c>
      <c r="AR57">
        <v>0.28000000000000003</v>
      </c>
      <c r="AS57">
        <v>6</v>
      </c>
      <c r="AT57">
        <v>3.92</v>
      </c>
      <c r="AU57">
        <v>248.71</v>
      </c>
      <c r="AV57">
        <v>50</v>
      </c>
      <c r="AW57">
        <v>2.58</v>
      </c>
      <c r="AX57">
        <v>6.76</v>
      </c>
      <c r="AY57">
        <v>41.58</v>
      </c>
      <c r="AZ57">
        <v>30</v>
      </c>
      <c r="BA57">
        <v>15</v>
      </c>
      <c r="BB57">
        <v>0</v>
      </c>
      <c r="BC57">
        <v>35</v>
      </c>
      <c r="BD57">
        <v>45</v>
      </c>
      <c r="BE57">
        <v>35</v>
      </c>
      <c r="BF57">
        <v>108.12</v>
      </c>
      <c r="BG57">
        <v>115.16</v>
      </c>
      <c r="BH57">
        <v>129.61000000000001</v>
      </c>
    </row>
    <row r="58" spans="1:60">
      <c r="G58" t="s">
        <v>100</v>
      </c>
      <c r="H58" s="115">
        <v>153.26</v>
      </c>
      <c r="I58" s="88">
        <v>0.73</v>
      </c>
      <c r="J58" s="88">
        <v>1.7000000000000002</v>
      </c>
      <c r="K58" s="88">
        <v>5.42</v>
      </c>
      <c r="L58" s="88">
        <v>0</v>
      </c>
      <c r="M58" s="116">
        <v>0</v>
      </c>
      <c r="N58" s="115">
        <v>443.41</v>
      </c>
      <c r="O58" s="88">
        <v>299.41999999999996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0.48</v>
      </c>
      <c r="AD58">
        <v>0.44</v>
      </c>
      <c r="AE58">
        <v>0</v>
      </c>
      <c r="AF58">
        <v>17.28</v>
      </c>
      <c r="AG58">
        <v>1.82</v>
      </c>
      <c r="AH58">
        <v>0.43</v>
      </c>
      <c r="AI58">
        <v>0.68</v>
      </c>
      <c r="AJ58">
        <v>0.46</v>
      </c>
      <c r="AK58">
        <v>0.36</v>
      </c>
      <c r="AL58">
        <v>0.43</v>
      </c>
      <c r="AM58">
        <v>5.42</v>
      </c>
      <c r="AN58">
        <v>0</v>
      </c>
      <c r="AO58">
        <v>2.88</v>
      </c>
      <c r="AP58">
        <v>0</v>
      </c>
      <c r="AQ58">
        <v>1.34</v>
      </c>
      <c r="AR58">
        <v>0.28000000000000003</v>
      </c>
      <c r="AS58">
        <v>6</v>
      </c>
      <c r="AT58">
        <v>3.92</v>
      </c>
      <c r="AU58">
        <v>248.71</v>
      </c>
      <c r="AV58">
        <v>50</v>
      </c>
      <c r="AW58">
        <v>2.58</v>
      </c>
      <c r="AX58">
        <v>6.76</v>
      </c>
      <c r="AY58">
        <v>41.58</v>
      </c>
      <c r="AZ58">
        <v>30</v>
      </c>
      <c r="BA58">
        <v>15</v>
      </c>
      <c r="BB58">
        <v>0</v>
      </c>
      <c r="BC58">
        <v>35</v>
      </c>
      <c r="BD58">
        <v>45</v>
      </c>
      <c r="BE58">
        <v>35</v>
      </c>
      <c r="BF58">
        <v>108.12</v>
      </c>
      <c r="BG58">
        <v>115.16</v>
      </c>
      <c r="BH58">
        <v>125.58</v>
      </c>
    </row>
    <row r="59" spans="1:60">
      <c r="G59" t="s">
        <v>101</v>
      </c>
      <c r="H59" s="115">
        <v>144.91</v>
      </c>
      <c r="I59" s="88">
        <v>0.73</v>
      </c>
      <c r="J59" s="88">
        <v>1.7000000000000002</v>
      </c>
      <c r="K59" s="88">
        <v>5.26</v>
      </c>
      <c r="L59" s="88">
        <v>0</v>
      </c>
      <c r="M59" s="116">
        <v>0</v>
      </c>
      <c r="N59" s="115">
        <v>443.41</v>
      </c>
      <c r="O59" s="88">
        <v>299.41999999999996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0.48</v>
      </c>
      <c r="AD59">
        <v>0.44</v>
      </c>
      <c r="AE59">
        <v>0</v>
      </c>
      <c r="AF59">
        <v>17.28</v>
      </c>
      <c r="AG59">
        <v>1.82</v>
      </c>
      <c r="AH59">
        <v>0.43</v>
      </c>
      <c r="AI59">
        <v>0.68</v>
      </c>
      <c r="AJ59">
        <v>0.46</v>
      </c>
      <c r="AK59">
        <v>0.36</v>
      </c>
      <c r="AL59">
        <v>0.43</v>
      </c>
      <c r="AM59">
        <v>5.26</v>
      </c>
      <c r="AN59">
        <v>0</v>
      </c>
      <c r="AO59">
        <v>2.88</v>
      </c>
      <c r="AP59">
        <v>0</v>
      </c>
      <c r="AQ59">
        <v>1.34</v>
      </c>
      <c r="AR59">
        <v>0.28000000000000003</v>
      </c>
      <c r="AS59">
        <v>6</v>
      </c>
      <c r="AT59">
        <v>3.92</v>
      </c>
      <c r="AU59">
        <v>248.71</v>
      </c>
      <c r="AV59">
        <v>50</v>
      </c>
      <c r="AW59">
        <v>2.58</v>
      </c>
      <c r="AX59">
        <v>6.76</v>
      </c>
      <c r="AY59">
        <v>41.58</v>
      </c>
      <c r="AZ59">
        <v>30</v>
      </c>
      <c r="BA59">
        <v>15</v>
      </c>
      <c r="BB59">
        <v>0</v>
      </c>
      <c r="BC59">
        <v>35</v>
      </c>
      <c r="BD59">
        <v>45</v>
      </c>
      <c r="BE59">
        <v>35</v>
      </c>
      <c r="BF59">
        <v>108.12</v>
      </c>
      <c r="BG59">
        <v>115.16</v>
      </c>
      <c r="BH59">
        <v>117.23</v>
      </c>
    </row>
    <row r="60" spans="1:60">
      <c r="G60" t="s">
        <v>102</v>
      </c>
      <c r="H60" s="115">
        <v>135.97999999999999</v>
      </c>
      <c r="I60" s="88">
        <v>0.73</v>
      </c>
      <c r="J60" s="88">
        <v>1.7000000000000002</v>
      </c>
      <c r="K60" s="88">
        <v>5.19</v>
      </c>
      <c r="L60" s="88">
        <v>0</v>
      </c>
      <c r="M60" s="116">
        <v>0</v>
      </c>
      <c r="N60" s="115">
        <v>443.41</v>
      </c>
      <c r="O60" s="88">
        <v>299.41999999999996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0.48</v>
      </c>
      <c r="AD60">
        <v>0.44</v>
      </c>
      <c r="AE60">
        <v>0</v>
      </c>
      <c r="AF60">
        <v>17.28</v>
      </c>
      <c r="AG60">
        <v>1.82</v>
      </c>
      <c r="AH60">
        <v>0.43</v>
      </c>
      <c r="AI60">
        <v>0.68</v>
      </c>
      <c r="AJ60">
        <v>0.46</v>
      </c>
      <c r="AK60">
        <v>0.36</v>
      </c>
      <c r="AL60">
        <v>0.43</v>
      </c>
      <c r="AM60">
        <v>5.19</v>
      </c>
      <c r="AN60">
        <v>0</v>
      </c>
      <c r="AO60">
        <v>2.88</v>
      </c>
      <c r="AP60">
        <v>0</v>
      </c>
      <c r="AQ60">
        <v>1.34</v>
      </c>
      <c r="AR60">
        <v>0.28000000000000003</v>
      </c>
      <c r="AS60">
        <v>6</v>
      </c>
      <c r="AT60">
        <v>3.92</v>
      </c>
      <c r="AU60">
        <v>248.71</v>
      </c>
      <c r="AV60">
        <v>50</v>
      </c>
      <c r="AW60">
        <v>2.58</v>
      </c>
      <c r="AX60">
        <v>6.76</v>
      </c>
      <c r="AY60">
        <v>41.58</v>
      </c>
      <c r="AZ60">
        <v>30</v>
      </c>
      <c r="BA60">
        <v>15</v>
      </c>
      <c r="BB60">
        <v>0</v>
      </c>
      <c r="BC60">
        <v>35</v>
      </c>
      <c r="BD60">
        <v>45</v>
      </c>
      <c r="BE60">
        <v>35</v>
      </c>
      <c r="BF60">
        <v>108.12</v>
      </c>
      <c r="BG60">
        <v>115.16</v>
      </c>
      <c r="BH60">
        <v>108.3</v>
      </c>
    </row>
    <row r="61" spans="1:60">
      <c r="G61" t="s">
        <v>103</v>
      </c>
      <c r="H61" s="115">
        <v>126.76</v>
      </c>
      <c r="I61" s="88">
        <v>0.73</v>
      </c>
      <c r="J61" s="88">
        <v>1.7000000000000002</v>
      </c>
      <c r="K61" s="88">
        <v>5.0999999999999996</v>
      </c>
      <c r="L61" s="88">
        <v>0</v>
      </c>
      <c r="M61" s="116">
        <v>0</v>
      </c>
      <c r="N61" s="115">
        <v>443.41</v>
      </c>
      <c r="O61" s="88">
        <v>299.41999999999996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0.48</v>
      </c>
      <c r="AD61">
        <v>0.44</v>
      </c>
      <c r="AE61">
        <v>0</v>
      </c>
      <c r="AF61">
        <v>17.28</v>
      </c>
      <c r="AG61">
        <v>1.82</v>
      </c>
      <c r="AH61">
        <v>0.43</v>
      </c>
      <c r="AI61">
        <v>0.68</v>
      </c>
      <c r="AJ61">
        <v>0.46</v>
      </c>
      <c r="AK61">
        <v>0.36</v>
      </c>
      <c r="AL61">
        <v>0.43</v>
      </c>
      <c r="AM61">
        <v>5.0999999999999996</v>
      </c>
      <c r="AN61">
        <v>0</v>
      </c>
      <c r="AO61">
        <v>2.88</v>
      </c>
      <c r="AP61">
        <v>0</v>
      </c>
      <c r="AQ61">
        <v>1.34</v>
      </c>
      <c r="AR61">
        <v>0.28000000000000003</v>
      </c>
      <c r="AS61">
        <v>6</v>
      </c>
      <c r="AT61">
        <v>3.92</v>
      </c>
      <c r="AU61">
        <v>248.71</v>
      </c>
      <c r="AV61">
        <v>50</v>
      </c>
      <c r="AW61">
        <v>2.58</v>
      </c>
      <c r="AX61">
        <v>6.76</v>
      </c>
      <c r="AY61">
        <v>41.58</v>
      </c>
      <c r="AZ61">
        <v>30</v>
      </c>
      <c r="BA61">
        <v>15</v>
      </c>
      <c r="BB61">
        <v>0</v>
      </c>
      <c r="BC61">
        <v>35</v>
      </c>
      <c r="BD61">
        <v>45</v>
      </c>
      <c r="BE61">
        <v>35</v>
      </c>
      <c r="BF61">
        <v>108.12</v>
      </c>
      <c r="BG61">
        <v>115.16</v>
      </c>
      <c r="BH61">
        <v>99.08</v>
      </c>
    </row>
    <row r="62" spans="1:60">
      <c r="G62" t="s">
        <v>104</v>
      </c>
      <c r="H62" s="115">
        <v>118.12</v>
      </c>
      <c r="I62" s="88">
        <v>0.73</v>
      </c>
      <c r="J62" s="88">
        <v>1.7000000000000002</v>
      </c>
      <c r="K62" s="88">
        <v>4.97</v>
      </c>
      <c r="L62" s="88">
        <v>0</v>
      </c>
      <c r="M62" s="116">
        <v>0</v>
      </c>
      <c r="N62" s="115">
        <v>443.41</v>
      </c>
      <c r="O62" s="88">
        <v>299.41999999999996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0.48</v>
      </c>
      <c r="AD62">
        <v>0.44</v>
      </c>
      <c r="AE62">
        <v>0</v>
      </c>
      <c r="AF62">
        <v>17.28</v>
      </c>
      <c r="AG62">
        <v>1.82</v>
      </c>
      <c r="AH62">
        <v>0.43</v>
      </c>
      <c r="AI62">
        <v>0.68</v>
      </c>
      <c r="AJ62">
        <v>0.46</v>
      </c>
      <c r="AK62">
        <v>0.36</v>
      </c>
      <c r="AL62">
        <v>0.43</v>
      </c>
      <c r="AM62">
        <v>4.97</v>
      </c>
      <c r="AN62">
        <v>0</v>
      </c>
      <c r="AO62">
        <v>2.88</v>
      </c>
      <c r="AP62">
        <v>0</v>
      </c>
      <c r="AQ62">
        <v>1.34</v>
      </c>
      <c r="AR62">
        <v>0.28000000000000003</v>
      </c>
      <c r="AS62">
        <v>6</v>
      </c>
      <c r="AT62">
        <v>3.92</v>
      </c>
      <c r="AU62">
        <v>248.71</v>
      </c>
      <c r="AV62">
        <v>50</v>
      </c>
      <c r="AW62">
        <v>2.58</v>
      </c>
      <c r="AX62">
        <v>6.76</v>
      </c>
      <c r="AY62">
        <v>41.58</v>
      </c>
      <c r="AZ62">
        <v>30</v>
      </c>
      <c r="BA62">
        <v>15</v>
      </c>
      <c r="BB62">
        <v>0</v>
      </c>
      <c r="BC62">
        <v>35</v>
      </c>
      <c r="BD62">
        <v>45</v>
      </c>
      <c r="BE62">
        <v>35</v>
      </c>
      <c r="BF62">
        <v>108.12</v>
      </c>
      <c r="BG62">
        <v>115.16</v>
      </c>
      <c r="BH62">
        <v>90.44</v>
      </c>
    </row>
    <row r="63" spans="1:60">
      <c r="G63" t="s">
        <v>105</v>
      </c>
      <c r="H63" s="115">
        <v>94.12</v>
      </c>
      <c r="I63" s="88">
        <v>0.73</v>
      </c>
      <c r="J63" s="88">
        <v>1.7000000000000002</v>
      </c>
      <c r="K63" s="88">
        <v>4.66</v>
      </c>
      <c r="L63" s="88">
        <v>0</v>
      </c>
      <c r="M63" s="116">
        <v>0</v>
      </c>
      <c r="N63" s="115">
        <v>443.41</v>
      </c>
      <c r="O63" s="88">
        <v>299.41999999999996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0.48</v>
      </c>
      <c r="AD63">
        <v>0.44</v>
      </c>
      <c r="AE63">
        <v>0</v>
      </c>
      <c r="AF63">
        <v>18.239999999999998</v>
      </c>
      <c r="AG63">
        <v>1.82</v>
      </c>
      <c r="AH63">
        <v>0.43</v>
      </c>
      <c r="AI63">
        <v>0.68</v>
      </c>
      <c r="AJ63">
        <v>0.46</v>
      </c>
      <c r="AK63">
        <v>0.36</v>
      </c>
      <c r="AL63">
        <v>0.43</v>
      </c>
      <c r="AM63">
        <v>4.66</v>
      </c>
      <c r="AN63">
        <v>0</v>
      </c>
      <c r="AO63">
        <v>2.88</v>
      </c>
      <c r="AP63">
        <v>0</v>
      </c>
      <c r="AQ63">
        <v>1.34</v>
      </c>
      <c r="AR63">
        <v>0.28000000000000003</v>
      </c>
      <c r="AS63">
        <v>6</v>
      </c>
      <c r="AT63">
        <v>3.92</v>
      </c>
      <c r="AU63">
        <v>248.71</v>
      </c>
      <c r="AV63">
        <v>50</v>
      </c>
      <c r="AW63">
        <v>2.58</v>
      </c>
      <c r="AX63">
        <v>6.76</v>
      </c>
      <c r="AY63">
        <v>41.58</v>
      </c>
      <c r="AZ63">
        <v>30</v>
      </c>
      <c r="BA63">
        <v>15</v>
      </c>
      <c r="BB63">
        <v>0</v>
      </c>
      <c r="BC63">
        <v>35</v>
      </c>
      <c r="BD63">
        <v>45</v>
      </c>
      <c r="BE63">
        <v>35</v>
      </c>
      <c r="BF63">
        <v>108.12</v>
      </c>
      <c r="BG63">
        <v>115.16</v>
      </c>
      <c r="BH63">
        <v>65.48</v>
      </c>
    </row>
    <row r="64" spans="1:60">
      <c r="G64" t="s">
        <v>106</v>
      </c>
      <c r="H64" s="115">
        <v>87.69</v>
      </c>
      <c r="I64" s="88">
        <v>0.73</v>
      </c>
      <c r="J64" s="88">
        <v>1.7000000000000002</v>
      </c>
      <c r="K64" s="88">
        <v>4.42</v>
      </c>
      <c r="L64" s="88">
        <v>0</v>
      </c>
      <c r="M64" s="116">
        <v>0</v>
      </c>
      <c r="N64" s="115">
        <v>443.41</v>
      </c>
      <c r="O64" s="88">
        <v>299.41999999999996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0.48</v>
      </c>
      <c r="AD64">
        <v>0.44</v>
      </c>
      <c r="AE64">
        <v>0</v>
      </c>
      <c r="AF64">
        <v>18.239999999999998</v>
      </c>
      <c r="AG64">
        <v>1.82</v>
      </c>
      <c r="AH64">
        <v>0.43</v>
      </c>
      <c r="AI64">
        <v>0.68</v>
      </c>
      <c r="AJ64">
        <v>0.46</v>
      </c>
      <c r="AK64">
        <v>0.36</v>
      </c>
      <c r="AL64">
        <v>0.43</v>
      </c>
      <c r="AM64">
        <v>4.42</v>
      </c>
      <c r="AN64">
        <v>0</v>
      </c>
      <c r="AO64">
        <v>2.88</v>
      </c>
      <c r="AP64">
        <v>0</v>
      </c>
      <c r="AQ64">
        <v>1.34</v>
      </c>
      <c r="AR64">
        <v>0.28000000000000003</v>
      </c>
      <c r="AS64">
        <v>6</v>
      </c>
      <c r="AT64">
        <v>3.92</v>
      </c>
      <c r="AU64">
        <v>248.71</v>
      </c>
      <c r="AV64">
        <v>50</v>
      </c>
      <c r="AW64">
        <v>2.58</v>
      </c>
      <c r="AX64">
        <v>6.76</v>
      </c>
      <c r="AY64">
        <v>41.58</v>
      </c>
      <c r="AZ64">
        <v>30</v>
      </c>
      <c r="BA64">
        <v>15</v>
      </c>
      <c r="BB64">
        <v>0</v>
      </c>
      <c r="BC64">
        <v>35</v>
      </c>
      <c r="BD64">
        <v>45</v>
      </c>
      <c r="BE64">
        <v>35</v>
      </c>
      <c r="BF64">
        <v>108.12</v>
      </c>
      <c r="BG64">
        <v>115.16</v>
      </c>
      <c r="BH64">
        <v>59.05</v>
      </c>
    </row>
    <row r="65" spans="7:60">
      <c r="G65" t="s">
        <v>107</v>
      </c>
      <c r="H65" s="115">
        <v>82.21</v>
      </c>
      <c r="I65" s="88">
        <v>0.73</v>
      </c>
      <c r="J65" s="88">
        <v>1.7000000000000002</v>
      </c>
      <c r="K65" s="88">
        <v>3.94</v>
      </c>
      <c r="L65" s="88">
        <v>0</v>
      </c>
      <c r="M65" s="116">
        <v>0</v>
      </c>
      <c r="N65" s="115">
        <v>443.41</v>
      </c>
      <c r="O65" s="88">
        <v>299.41999999999996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0.48</v>
      </c>
      <c r="AD65">
        <v>0.44</v>
      </c>
      <c r="AE65">
        <v>0</v>
      </c>
      <c r="AF65">
        <v>18.239999999999998</v>
      </c>
      <c r="AG65">
        <v>1.82</v>
      </c>
      <c r="AH65">
        <v>0.43</v>
      </c>
      <c r="AI65">
        <v>0.68</v>
      </c>
      <c r="AJ65">
        <v>0.46</v>
      </c>
      <c r="AK65">
        <v>0.36</v>
      </c>
      <c r="AL65">
        <v>0.43</v>
      </c>
      <c r="AM65">
        <v>3.94</v>
      </c>
      <c r="AN65">
        <v>0</v>
      </c>
      <c r="AO65">
        <v>2.88</v>
      </c>
      <c r="AP65">
        <v>0</v>
      </c>
      <c r="AQ65">
        <v>1.34</v>
      </c>
      <c r="AR65">
        <v>0.28000000000000003</v>
      </c>
      <c r="AS65">
        <v>6</v>
      </c>
      <c r="AT65">
        <v>3.92</v>
      </c>
      <c r="AU65">
        <v>248.71</v>
      </c>
      <c r="AV65">
        <v>50</v>
      </c>
      <c r="AW65">
        <v>2.58</v>
      </c>
      <c r="AX65">
        <v>6.76</v>
      </c>
      <c r="AY65">
        <v>41.58</v>
      </c>
      <c r="AZ65">
        <v>30</v>
      </c>
      <c r="BA65">
        <v>15</v>
      </c>
      <c r="BB65">
        <v>0</v>
      </c>
      <c r="BC65">
        <v>35</v>
      </c>
      <c r="BD65">
        <v>45</v>
      </c>
      <c r="BE65">
        <v>35</v>
      </c>
      <c r="BF65">
        <v>108.12</v>
      </c>
      <c r="BG65">
        <v>115.16</v>
      </c>
      <c r="BH65">
        <v>53.57</v>
      </c>
    </row>
    <row r="66" spans="7:60">
      <c r="G66" t="s">
        <v>108</v>
      </c>
      <c r="H66" s="115">
        <v>81.25</v>
      </c>
      <c r="I66" s="88">
        <v>0.73</v>
      </c>
      <c r="J66" s="88">
        <v>1.7000000000000002</v>
      </c>
      <c r="K66" s="88">
        <v>3.65</v>
      </c>
      <c r="L66" s="88">
        <v>0</v>
      </c>
      <c r="M66" s="116">
        <v>0</v>
      </c>
      <c r="N66" s="115">
        <v>443.41</v>
      </c>
      <c r="O66" s="88">
        <v>299.41999999999996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0.48</v>
      </c>
      <c r="AD66">
        <v>0.44</v>
      </c>
      <c r="AE66">
        <v>0</v>
      </c>
      <c r="AF66">
        <v>18.239999999999998</v>
      </c>
      <c r="AG66">
        <v>1.82</v>
      </c>
      <c r="AH66">
        <v>0.43</v>
      </c>
      <c r="AI66">
        <v>0.68</v>
      </c>
      <c r="AJ66">
        <v>0.46</v>
      </c>
      <c r="AK66">
        <v>0.36</v>
      </c>
      <c r="AL66">
        <v>0.43</v>
      </c>
      <c r="AM66">
        <v>3.65</v>
      </c>
      <c r="AN66">
        <v>0</v>
      </c>
      <c r="AO66">
        <v>2.88</v>
      </c>
      <c r="AP66">
        <v>0</v>
      </c>
      <c r="AQ66">
        <v>1.34</v>
      </c>
      <c r="AR66">
        <v>0.28000000000000003</v>
      </c>
      <c r="AS66">
        <v>6</v>
      </c>
      <c r="AT66">
        <v>3.92</v>
      </c>
      <c r="AU66">
        <v>248.71</v>
      </c>
      <c r="AV66">
        <v>50</v>
      </c>
      <c r="AW66">
        <v>2.58</v>
      </c>
      <c r="AX66">
        <v>6.76</v>
      </c>
      <c r="AY66">
        <v>41.58</v>
      </c>
      <c r="AZ66">
        <v>30</v>
      </c>
      <c r="BA66">
        <v>15</v>
      </c>
      <c r="BB66">
        <v>0</v>
      </c>
      <c r="BC66">
        <v>35</v>
      </c>
      <c r="BD66">
        <v>45</v>
      </c>
      <c r="BE66">
        <v>35</v>
      </c>
      <c r="BF66">
        <v>108.12</v>
      </c>
      <c r="BG66">
        <v>115.16</v>
      </c>
      <c r="BH66">
        <v>52.61</v>
      </c>
    </row>
    <row r="67" spans="7:60">
      <c r="G67" t="s">
        <v>109</v>
      </c>
      <c r="H67" s="115">
        <v>81.349999999999994</v>
      </c>
      <c r="I67" s="88">
        <v>0.73</v>
      </c>
      <c r="J67" s="88">
        <v>1.75</v>
      </c>
      <c r="K67" s="88">
        <v>120.97</v>
      </c>
      <c r="L67" s="88">
        <v>0</v>
      </c>
      <c r="M67" s="116">
        <v>0</v>
      </c>
      <c r="N67" s="115">
        <v>443.41</v>
      </c>
      <c r="O67" s="88">
        <v>299.21000000000004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0.48</v>
      </c>
      <c r="AD67">
        <v>0.44</v>
      </c>
      <c r="AE67">
        <v>0</v>
      </c>
      <c r="AF67">
        <v>19.2</v>
      </c>
      <c r="AG67">
        <v>1.82</v>
      </c>
      <c r="AH67">
        <v>0.43</v>
      </c>
      <c r="AI67">
        <v>0.68</v>
      </c>
      <c r="AJ67">
        <v>0.46</v>
      </c>
      <c r="AK67">
        <v>0.36</v>
      </c>
      <c r="AL67">
        <v>0.43</v>
      </c>
      <c r="AM67">
        <v>0</v>
      </c>
      <c r="AN67">
        <v>120.97</v>
      </c>
      <c r="AO67">
        <v>2.88</v>
      </c>
      <c r="AP67">
        <v>0</v>
      </c>
      <c r="AQ67">
        <v>1.39</v>
      </c>
      <c r="AR67">
        <v>0.28000000000000003</v>
      </c>
      <c r="AS67">
        <v>5.9</v>
      </c>
      <c r="AT67">
        <v>3.92</v>
      </c>
      <c r="AU67">
        <v>248.71</v>
      </c>
      <c r="AV67">
        <v>50</v>
      </c>
      <c r="AW67">
        <v>2.4700000000000002</v>
      </c>
      <c r="AX67">
        <v>6.76</v>
      </c>
      <c r="AY67">
        <v>41.58</v>
      </c>
      <c r="AZ67">
        <v>30</v>
      </c>
      <c r="BA67">
        <v>15</v>
      </c>
      <c r="BB67">
        <v>0</v>
      </c>
      <c r="BC67">
        <v>35</v>
      </c>
      <c r="BD67">
        <v>45</v>
      </c>
      <c r="BE67">
        <v>35</v>
      </c>
      <c r="BF67">
        <v>108.12</v>
      </c>
      <c r="BG67">
        <v>115.16</v>
      </c>
      <c r="BH67">
        <v>51.75</v>
      </c>
    </row>
    <row r="68" spans="7:60">
      <c r="G68" t="s">
        <v>110</v>
      </c>
      <c r="H68" s="115">
        <v>73.38</v>
      </c>
      <c r="I68" s="88">
        <v>0.73</v>
      </c>
      <c r="J68" s="88">
        <v>1.75</v>
      </c>
      <c r="K68" s="88">
        <v>120.97</v>
      </c>
      <c r="L68" s="88">
        <v>0</v>
      </c>
      <c r="M68" s="116">
        <v>0</v>
      </c>
      <c r="N68" s="115">
        <v>443.41</v>
      </c>
      <c r="O68" s="88">
        <v>299.21000000000004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0.48</v>
      </c>
      <c r="AD68">
        <v>0.44</v>
      </c>
      <c r="AE68">
        <v>0</v>
      </c>
      <c r="AF68">
        <v>19.2</v>
      </c>
      <c r="AG68">
        <v>1.82</v>
      </c>
      <c r="AH68">
        <v>0.43</v>
      </c>
      <c r="AI68">
        <v>0.68</v>
      </c>
      <c r="AJ68">
        <v>0.46</v>
      </c>
      <c r="AK68">
        <v>0.36</v>
      </c>
      <c r="AL68">
        <v>0.43</v>
      </c>
      <c r="AM68">
        <v>0</v>
      </c>
      <c r="AN68">
        <v>120.97</v>
      </c>
      <c r="AO68">
        <v>2.88</v>
      </c>
      <c r="AP68">
        <v>0</v>
      </c>
      <c r="AQ68">
        <v>1.39</v>
      </c>
      <c r="AR68">
        <v>0.28000000000000003</v>
      </c>
      <c r="AS68">
        <v>5.9</v>
      </c>
      <c r="AT68">
        <v>3.92</v>
      </c>
      <c r="AU68">
        <v>248.71</v>
      </c>
      <c r="AV68">
        <v>50</v>
      </c>
      <c r="AW68">
        <v>2.4700000000000002</v>
      </c>
      <c r="AX68">
        <v>6.76</v>
      </c>
      <c r="AY68">
        <v>41.58</v>
      </c>
      <c r="AZ68">
        <v>30</v>
      </c>
      <c r="BA68">
        <v>15</v>
      </c>
      <c r="BB68">
        <v>0</v>
      </c>
      <c r="BC68">
        <v>35</v>
      </c>
      <c r="BD68">
        <v>45</v>
      </c>
      <c r="BE68">
        <v>35</v>
      </c>
      <c r="BF68">
        <v>108.12</v>
      </c>
      <c r="BG68">
        <v>115.16</v>
      </c>
      <c r="BH68">
        <v>43.78</v>
      </c>
    </row>
    <row r="69" spans="7:60">
      <c r="G69" t="s">
        <v>111</v>
      </c>
      <c r="H69" s="115">
        <v>59.94</v>
      </c>
      <c r="I69" s="88">
        <v>0.73</v>
      </c>
      <c r="J69" s="88">
        <v>1.75</v>
      </c>
      <c r="K69" s="88">
        <v>120.97</v>
      </c>
      <c r="L69" s="88">
        <v>0</v>
      </c>
      <c r="M69" s="116">
        <v>0</v>
      </c>
      <c r="N69" s="115">
        <v>443.41</v>
      </c>
      <c r="O69" s="88">
        <v>299.21000000000004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0.48</v>
      </c>
      <c r="AD69">
        <v>0.44</v>
      </c>
      <c r="AE69">
        <v>0</v>
      </c>
      <c r="AF69">
        <v>19.2</v>
      </c>
      <c r="AG69">
        <v>1.82</v>
      </c>
      <c r="AH69">
        <v>0.43</v>
      </c>
      <c r="AI69">
        <v>0.68</v>
      </c>
      <c r="AJ69">
        <v>0.46</v>
      </c>
      <c r="AK69">
        <v>0.36</v>
      </c>
      <c r="AL69">
        <v>0.43</v>
      </c>
      <c r="AM69">
        <v>0</v>
      </c>
      <c r="AN69">
        <v>120.97</v>
      </c>
      <c r="AO69">
        <v>2.88</v>
      </c>
      <c r="AP69">
        <v>0</v>
      </c>
      <c r="AQ69">
        <v>1.39</v>
      </c>
      <c r="AR69">
        <v>0.28000000000000003</v>
      </c>
      <c r="AS69">
        <v>5.9</v>
      </c>
      <c r="AT69">
        <v>3.92</v>
      </c>
      <c r="AU69">
        <v>248.71</v>
      </c>
      <c r="AV69">
        <v>50</v>
      </c>
      <c r="AW69">
        <v>2.4700000000000002</v>
      </c>
      <c r="AX69">
        <v>6.76</v>
      </c>
      <c r="AY69">
        <v>41.58</v>
      </c>
      <c r="AZ69">
        <v>30</v>
      </c>
      <c r="BA69">
        <v>15</v>
      </c>
      <c r="BB69">
        <v>0</v>
      </c>
      <c r="BC69">
        <v>35</v>
      </c>
      <c r="BD69">
        <v>45</v>
      </c>
      <c r="BE69">
        <v>35</v>
      </c>
      <c r="BF69">
        <v>108.12</v>
      </c>
      <c r="BG69">
        <v>115.16</v>
      </c>
      <c r="BH69">
        <v>30.34</v>
      </c>
    </row>
    <row r="70" spans="7:60">
      <c r="G70" t="s">
        <v>112</v>
      </c>
      <c r="H70" s="115">
        <v>75.490000000000009</v>
      </c>
      <c r="I70" s="88">
        <v>0.73</v>
      </c>
      <c r="J70" s="88">
        <v>1.75</v>
      </c>
      <c r="K70" s="88">
        <v>120.97</v>
      </c>
      <c r="L70" s="88">
        <v>0</v>
      </c>
      <c r="M70" s="116">
        <v>0</v>
      </c>
      <c r="N70" s="115">
        <v>443.41</v>
      </c>
      <c r="O70" s="88">
        <v>299.21000000000004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0.48</v>
      </c>
      <c r="AD70">
        <v>0.44</v>
      </c>
      <c r="AE70">
        <v>20.16</v>
      </c>
      <c r="AF70">
        <v>19.2</v>
      </c>
      <c r="AG70">
        <v>1.82</v>
      </c>
      <c r="AH70">
        <v>0.43</v>
      </c>
      <c r="AI70">
        <v>0.68</v>
      </c>
      <c r="AJ70">
        <v>0.46</v>
      </c>
      <c r="AK70">
        <v>0.36</v>
      </c>
      <c r="AL70">
        <v>0.43</v>
      </c>
      <c r="AM70">
        <v>0</v>
      </c>
      <c r="AN70">
        <v>120.97</v>
      </c>
      <c r="AO70">
        <v>2.88</v>
      </c>
      <c r="AP70">
        <v>0</v>
      </c>
      <c r="AQ70">
        <v>1.39</v>
      </c>
      <c r="AR70">
        <v>0.28000000000000003</v>
      </c>
      <c r="AS70">
        <v>5.9</v>
      </c>
      <c r="AT70">
        <v>3.92</v>
      </c>
      <c r="AU70">
        <v>248.71</v>
      </c>
      <c r="AV70">
        <v>50</v>
      </c>
      <c r="AW70">
        <v>2.4700000000000002</v>
      </c>
      <c r="AX70">
        <v>6.76</v>
      </c>
      <c r="AY70">
        <v>41.58</v>
      </c>
      <c r="AZ70">
        <v>30</v>
      </c>
      <c r="BA70">
        <v>15</v>
      </c>
      <c r="BB70">
        <v>0</v>
      </c>
      <c r="BC70">
        <v>35</v>
      </c>
      <c r="BD70">
        <v>45</v>
      </c>
      <c r="BE70">
        <v>35</v>
      </c>
      <c r="BF70">
        <v>108.12</v>
      </c>
      <c r="BG70">
        <v>115.16</v>
      </c>
      <c r="BH70">
        <v>25.73</v>
      </c>
    </row>
    <row r="71" spans="7:60">
      <c r="G71" t="s">
        <v>113</v>
      </c>
      <c r="H71" s="115">
        <v>72.23</v>
      </c>
      <c r="I71" s="88">
        <v>0.73</v>
      </c>
      <c r="J71" s="88">
        <v>1.75</v>
      </c>
      <c r="K71" s="88">
        <v>120.97</v>
      </c>
      <c r="L71" s="88">
        <v>0</v>
      </c>
      <c r="M71" s="116">
        <v>0</v>
      </c>
      <c r="N71" s="115">
        <v>443.41</v>
      </c>
      <c r="O71" s="88">
        <v>298.16999999999996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0.48</v>
      </c>
      <c r="AD71">
        <v>0.44</v>
      </c>
      <c r="AE71">
        <v>20.16</v>
      </c>
      <c r="AF71">
        <v>20.16</v>
      </c>
      <c r="AG71">
        <v>1.82</v>
      </c>
      <c r="AH71">
        <v>0.43</v>
      </c>
      <c r="AI71">
        <v>0.68</v>
      </c>
      <c r="AJ71">
        <v>0.46</v>
      </c>
      <c r="AK71">
        <v>0.36</v>
      </c>
      <c r="AL71">
        <v>0.43</v>
      </c>
      <c r="AM71">
        <v>0</v>
      </c>
      <c r="AN71">
        <v>120.97</v>
      </c>
      <c r="AO71">
        <v>2.88</v>
      </c>
      <c r="AP71">
        <v>0</v>
      </c>
      <c r="AQ71">
        <v>1.39</v>
      </c>
      <c r="AR71">
        <v>0.28000000000000003</v>
      </c>
      <c r="AS71">
        <v>5.64</v>
      </c>
      <c r="AT71">
        <v>3.55</v>
      </c>
      <c r="AU71">
        <v>248.71</v>
      </c>
      <c r="AV71">
        <v>50</v>
      </c>
      <c r="AW71">
        <v>2.37</v>
      </c>
      <c r="AX71">
        <v>6.45</v>
      </c>
      <c r="AY71">
        <v>41.58</v>
      </c>
      <c r="AZ71">
        <v>30</v>
      </c>
      <c r="BA71">
        <v>15</v>
      </c>
      <c r="BB71">
        <v>0</v>
      </c>
      <c r="BC71">
        <v>35</v>
      </c>
      <c r="BD71">
        <v>45</v>
      </c>
      <c r="BE71">
        <v>35</v>
      </c>
      <c r="BF71">
        <v>108.12</v>
      </c>
      <c r="BG71">
        <v>115.16</v>
      </c>
      <c r="BH71">
        <v>21.51</v>
      </c>
    </row>
    <row r="72" spans="7:60">
      <c r="G72" t="s">
        <v>114</v>
      </c>
      <c r="H72" s="115">
        <v>72.610000000000014</v>
      </c>
      <c r="I72" s="88">
        <v>0.73</v>
      </c>
      <c r="J72" s="88">
        <v>1.75</v>
      </c>
      <c r="K72" s="88">
        <v>120.97</v>
      </c>
      <c r="L72" s="88">
        <v>0</v>
      </c>
      <c r="M72" s="116">
        <v>0</v>
      </c>
      <c r="N72" s="115">
        <v>443.41</v>
      </c>
      <c r="O72" s="88">
        <v>298.16999999999996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0.48</v>
      </c>
      <c r="AD72">
        <v>0.44</v>
      </c>
      <c r="AE72">
        <v>27.84</v>
      </c>
      <c r="AF72">
        <v>20.16</v>
      </c>
      <c r="AG72">
        <v>1.82</v>
      </c>
      <c r="AH72">
        <v>0.43</v>
      </c>
      <c r="AI72">
        <v>0.68</v>
      </c>
      <c r="AJ72">
        <v>0.46</v>
      </c>
      <c r="AK72">
        <v>0.36</v>
      </c>
      <c r="AL72">
        <v>0.43</v>
      </c>
      <c r="AM72">
        <v>0</v>
      </c>
      <c r="AN72">
        <v>120.97</v>
      </c>
      <c r="AO72">
        <v>2.88</v>
      </c>
      <c r="AP72">
        <v>0</v>
      </c>
      <c r="AQ72">
        <v>1.39</v>
      </c>
      <c r="AR72">
        <v>0.28000000000000003</v>
      </c>
      <c r="AS72">
        <v>5.64</v>
      </c>
      <c r="AT72">
        <v>3.55</v>
      </c>
      <c r="AU72">
        <v>248.71</v>
      </c>
      <c r="AV72">
        <v>50</v>
      </c>
      <c r="AW72">
        <v>2.37</v>
      </c>
      <c r="AX72">
        <v>6.45</v>
      </c>
      <c r="AY72">
        <v>41.58</v>
      </c>
      <c r="AZ72">
        <v>30</v>
      </c>
      <c r="BA72">
        <v>15</v>
      </c>
      <c r="BB72">
        <v>0</v>
      </c>
      <c r="BC72">
        <v>35</v>
      </c>
      <c r="BD72">
        <v>45</v>
      </c>
      <c r="BE72">
        <v>35</v>
      </c>
      <c r="BF72">
        <v>108.12</v>
      </c>
      <c r="BG72">
        <v>115.16</v>
      </c>
      <c r="BH72">
        <v>14.21</v>
      </c>
    </row>
    <row r="73" spans="7:60">
      <c r="G73" t="s">
        <v>115</v>
      </c>
      <c r="H73" s="115">
        <v>66.37</v>
      </c>
      <c r="I73" s="88">
        <v>0.73</v>
      </c>
      <c r="J73" s="88">
        <v>1.75</v>
      </c>
      <c r="K73" s="88">
        <v>120.97</v>
      </c>
      <c r="L73" s="88">
        <v>0</v>
      </c>
      <c r="M73" s="116">
        <v>0</v>
      </c>
      <c r="N73" s="115">
        <v>443.41</v>
      </c>
      <c r="O73" s="88">
        <v>298.16999999999996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0.48</v>
      </c>
      <c r="AD73">
        <v>0.44</v>
      </c>
      <c r="AE73">
        <v>27.84</v>
      </c>
      <c r="AF73">
        <v>20.16</v>
      </c>
      <c r="AG73">
        <v>1.82</v>
      </c>
      <c r="AH73">
        <v>0.43</v>
      </c>
      <c r="AI73">
        <v>0.68</v>
      </c>
      <c r="AJ73">
        <v>0.46</v>
      </c>
      <c r="AK73">
        <v>0.36</v>
      </c>
      <c r="AL73">
        <v>0.43</v>
      </c>
      <c r="AM73">
        <v>0</v>
      </c>
      <c r="AN73">
        <v>120.97</v>
      </c>
      <c r="AO73">
        <v>2.88</v>
      </c>
      <c r="AP73">
        <v>0</v>
      </c>
      <c r="AQ73">
        <v>1.39</v>
      </c>
      <c r="AR73">
        <v>0.28000000000000003</v>
      </c>
      <c r="AS73">
        <v>5.64</v>
      </c>
      <c r="AT73">
        <v>3.55</v>
      </c>
      <c r="AU73">
        <v>248.71</v>
      </c>
      <c r="AV73">
        <v>50</v>
      </c>
      <c r="AW73">
        <v>2.37</v>
      </c>
      <c r="AX73">
        <v>6.45</v>
      </c>
      <c r="AY73">
        <v>41.58</v>
      </c>
      <c r="AZ73">
        <v>30</v>
      </c>
      <c r="BA73">
        <v>15</v>
      </c>
      <c r="BB73">
        <v>0</v>
      </c>
      <c r="BC73">
        <v>35</v>
      </c>
      <c r="BD73">
        <v>45</v>
      </c>
      <c r="BE73">
        <v>35</v>
      </c>
      <c r="BF73">
        <v>108.12</v>
      </c>
      <c r="BG73">
        <v>115.16</v>
      </c>
      <c r="BH73">
        <v>7.97</v>
      </c>
    </row>
    <row r="74" spans="7:60">
      <c r="G74" t="s">
        <v>116</v>
      </c>
      <c r="H74" s="115">
        <v>92.68</v>
      </c>
      <c r="I74" s="88">
        <v>0.73</v>
      </c>
      <c r="J74" s="88">
        <v>1.75</v>
      </c>
      <c r="K74" s="88">
        <v>120.97</v>
      </c>
      <c r="L74" s="88">
        <v>0</v>
      </c>
      <c r="M74" s="116">
        <v>0</v>
      </c>
      <c r="N74" s="115">
        <v>443.41</v>
      </c>
      <c r="O74" s="88">
        <v>298.16999999999996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0.48</v>
      </c>
      <c r="AD74">
        <v>0.44</v>
      </c>
      <c r="AE74">
        <v>58.57</v>
      </c>
      <c r="AF74">
        <v>20.16</v>
      </c>
      <c r="AG74">
        <v>1.82</v>
      </c>
      <c r="AH74">
        <v>0.43</v>
      </c>
      <c r="AI74">
        <v>0.68</v>
      </c>
      <c r="AJ74">
        <v>0.46</v>
      </c>
      <c r="AK74">
        <v>0.36</v>
      </c>
      <c r="AL74">
        <v>0.43</v>
      </c>
      <c r="AM74">
        <v>0</v>
      </c>
      <c r="AN74">
        <v>120.97</v>
      </c>
      <c r="AO74">
        <v>2.88</v>
      </c>
      <c r="AP74">
        <v>0</v>
      </c>
      <c r="AQ74">
        <v>1.39</v>
      </c>
      <c r="AR74">
        <v>0.28000000000000003</v>
      </c>
      <c r="AS74">
        <v>5.64</v>
      </c>
      <c r="AT74">
        <v>3.55</v>
      </c>
      <c r="AU74">
        <v>248.71</v>
      </c>
      <c r="AV74">
        <v>50</v>
      </c>
      <c r="AW74">
        <v>2.37</v>
      </c>
      <c r="AX74">
        <v>6.45</v>
      </c>
      <c r="AY74">
        <v>41.58</v>
      </c>
      <c r="AZ74">
        <v>30</v>
      </c>
      <c r="BA74">
        <v>15</v>
      </c>
      <c r="BB74">
        <v>0</v>
      </c>
      <c r="BC74">
        <v>35</v>
      </c>
      <c r="BD74">
        <v>45</v>
      </c>
      <c r="BE74">
        <v>35</v>
      </c>
      <c r="BF74">
        <v>108.12</v>
      </c>
      <c r="BG74">
        <v>115.16</v>
      </c>
      <c r="BH74">
        <v>3.55</v>
      </c>
    </row>
    <row r="75" spans="7:60">
      <c r="G75" t="s">
        <v>117</v>
      </c>
      <c r="H75" s="115">
        <v>89.51</v>
      </c>
      <c r="I75" s="88">
        <v>0.73</v>
      </c>
      <c r="J75" s="88">
        <v>1.75</v>
      </c>
      <c r="K75" s="88">
        <v>120.97</v>
      </c>
      <c r="L75" s="88">
        <v>0</v>
      </c>
      <c r="M75" s="116">
        <v>0</v>
      </c>
      <c r="N75" s="115">
        <v>194.7</v>
      </c>
      <c r="O75" s="88">
        <v>327.14999999999998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0.48</v>
      </c>
      <c r="AD75">
        <v>0.44</v>
      </c>
      <c r="AE75">
        <v>58.57</v>
      </c>
      <c r="AF75">
        <v>20.16</v>
      </c>
      <c r="AG75">
        <v>1.82</v>
      </c>
      <c r="AH75">
        <v>0.43</v>
      </c>
      <c r="AI75">
        <v>0.68</v>
      </c>
      <c r="AJ75">
        <v>0.46</v>
      </c>
      <c r="AK75">
        <v>0.36</v>
      </c>
      <c r="AL75">
        <v>0.43</v>
      </c>
      <c r="AM75">
        <v>0</v>
      </c>
      <c r="AN75">
        <v>120.97</v>
      </c>
      <c r="AO75">
        <v>2.88</v>
      </c>
      <c r="AP75">
        <v>0</v>
      </c>
      <c r="AQ75">
        <v>1.39</v>
      </c>
      <c r="AR75">
        <v>0.28000000000000003</v>
      </c>
      <c r="AS75">
        <v>5.37</v>
      </c>
      <c r="AT75">
        <v>3.23</v>
      </c>
      <c r="AU75">
        <v>0</v>
      </c>
      <c r="AV75">
        <v>50</v>
      </c>
      <c r="AW75">
        <v>2.37</v>
      </c>
      <c r="AX75">
        <v>6.02</v>
      </c>
      <c r="AY75">
        <v>41.58</v>
      </c>
      <c r="AZ75">
        <v>30</v>
      </c>
      <c r="BA75">
        <v>15</v>
      </c>
      <c r="BB75">
        <v>30</v>
      </c>
      <c r="BC75">
        <v>35</v>
      </c>
      <c r="BD75">
        <v>45</v>
      </c>
      <c r="BE75">
        <v>35</v>
      </c>
      <c r="BF75">
        <v>108.12</v>
      </c>
      <c r="BG75">
        <v>115.16</v>
      </c>
      <c r="BH75">
        <v>0.38</v>
      </c>
    </row>
    <row r="76" spans="7:60">
      <c r="G76" t="s">
        <v>118</v>
      </c>
      <c r="H76" s="115">
        <v>89.13000000000001</v>
      </c>
      <c r="I76" s="88">
        <v>0.73</v>
      </c>
      <c r="J76" s="88">
        <v>1.75</v>
      </c>
      <c r="K76" s="88">
        <v>120.97</v>
      </c>
      <c r="L76" s="88">
        <v>0</v>
      </c>
      <c r="M76" s="116">
        <v>0</v>
      </c>
      <c r="N76" s="115">
        <v>194.7</v>
      </c>
      <c r="O76" s="88">
        <v>327.14999999999998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0.48</v>
      </c>
      <c r="AD76">
        <v>0.44</v>
      </c>
      <c r="AE76">
        <v>58.57</v>
      </c>
      <c r="AF76">
        <v>20.16</v>
      </c>
      <c r="AG76">
        <v>1.82</v>
      </c>
      <c r="AH76">
        <v>0.43</v>
      </c>
      <c r="AI76">
        <v>0.68</v>
      </c>
      <c r="AJ76">
        <v>0.46</v>
      </c>
      <c r="AK76">
        <v>0.36</v>
      </c>
      <c r="AL76">
        <v>0.43</v>
      </c>
      <c r="AM76">
        <v>0</v>
      </c>
      <c r="AN76">
        <v>120.97</v>
      </c>
      <c r="AO76">
        <v>2.88</v>
      </c>
      <c r="AP76">
        <v>0</v>
      </c>
      <c r="AQ76">
        <v>1.39</v>
      </c>
      <c r="AR76">
        <v>0.28000000000000003</v>
      </c>
      <c r="AS76">
        <v>5.37</v>
      </c>
      <c r="AT76">
        <v>3.23</v>
      </c>
      <c r="AU76">
        <v>0</v>
      </c>
      <c r="AV76">
        <v>50</v>
      </c>
      <c r="AW76">
        <v>2.37</v>
      </c>
      <c r="AX76">
        <v>6.02</v>
      </c>
      <c r="AY76">
        <v>41.58</v>
      </c>
      <c r="AZ76">
        <v>30</v>
      </c>
      <c r="BA76">
        <v>15</v>
      </c>
      <c r="BB76">
        <v>30</v>
      </c>
      <c r="BC76">
        <v>35</v>
      </c>
      <c r="BD76">
        <v>45</v>
      </c>
      <c r="BE76">
        <v>35</v>
      </c>
      <c r="BF76">
        <v>108.12</v>
      </c>
      <c r="BG76">
        <v>115.16</v>
      </c>
      <c r="BH76">
        <v>0</v>
      </c>
    </row>
    <row r="77" spans="7:60">
      <c r="G77" t="s">
        <v>119</v>
      </c>
      <c r="H77" s="115">
        <v>89.13000000000001</v>
      </c>
      <c r="I77" s="88">
        <v>0.73</v>
      </c>
      <c r="J77" s="88">
        <v>1.75</v>
      </c>
      <c r="K77" s="88">
        <v>120.97</v>
      </c>
      <c r="L77" s="88">
        <v>0</v>
      </c>
      <c r="M77" s="116">
        <v>0</v>
      </c>
      <c r="N77" s="115">
        <v>194.7</v>
      </c>
      <c r="O77" s="88">
        <v>327.14999999999998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0.48</v>
      </c>
      <c r="AD77">
        <v>0.44</v>
      </c>
      <c r="AE77">
        <v>58.57</v>
      </c>
      <c r="AF77">
        <v>20.16</v>
      </c>
      <c r="AG77">
        <v>1.82</v>
      </c>
      <c r="AH77">
        <v>0.43</v>
      </c>
      <c r="AI77">
        <v>0.68</v>
      </c>
      <c r="AJ77">
        <v>0.46</v>
      </c>
      <c r="AK77">
        <v>0.36</v>
      </c>
      <c r="AL77">
        <v>0.43</v>
      </c>
      <c r="AM77">
        <v>0</v>
      </c>
      <c r="AN77">
        <v>120.97</v>
      </c>
      <c r="AO77">
        <v>2.88</v>
      </c>
      <c r="AP77">
        <v>0</v>
      </c>
      <c r="AQ77">
        <v>1.39</v>
      </c>
      <c r="AR77">
        <v>0.28000000000000003</v>
      </c>
      <c r="AS77">
        <v>5.37</v>
      </c>
      <c r="AT77">
        <v>3.23</v>
      </c>
      <c r="AU77">
        <v>0</v>
      </c>
      <c r="AV77">
        <v>50</v>
      </c>
      <c r="AW77">
        <v>2.37</v>
      </c>
      <c r="AX77">
        <v>6.02</v>
      </c>
      <c r="AY77">
        <v>41.58</v>
      </c>
      <c r="AZ77">
        <v>30</v>
      </c>
      <c r="BA77">
        <v>15</v>
      </c>
      <c r="BB77">
        <v>30</v>
      </c>
      <c r="BC77">
        <v>35</v>
      </c>
      <c r="BD77">
        <v>45</v>
      </c>
      <c r="BE77">
        <v>35</v>
      </c>
      <c r="BF77">
        <v>108.12</v>
      </c>
      <c r="BG77">
        <v>115.16</v>
      </c>
      <c r="BH77">
        <v>0</v>
      </c>
    </row>
    <row r="78" spans="7:60">
      <c r="G78" t="s">
        <v>120</v>
      </c>
      <c r="H78" s="115">
        <v>89.13000000000001</v>
      </c>
      <c r="I78" s="88">
        <v>0.73</v>
      </c>
      <c r="J78" s="88">
        <v>1.75</v>
      </c>
      <c r="K78" s="88">
        <v>120.97</v>
      </c>
      <c r="L78" s="88">
        <v>0</v>
      </c>
      <c r="M78" s="116">
        <v>0</v>
      </c>
      <c r="N78" s="115">
        <v>194.7</v>
      </c>
      <c r="O78" s="88">
        <v>327.14999999999998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0.48</v>
      </c>
      <c r="AD78">
        <v>0.44</v>
      </c>
      <c r="AE78">
        <v>58.57</v>
      </c>
      <c r="AF78">
        <v>20.16</v>
      </c>
      <c r="AG78">
        <v>1.82</v>
      </c>
      <c r="AH78">
        <v>0.43</v>
      </c>
      <c r="AI78">
        <v>0.68</v>
      </c>
      <c r="AJ78">
        <v>0.46</v>
      </c>
      <c r="AK78">
        <v>0.36</v>
      </c>
      <c r="AL78">
        <v>0.43</v>
      </c>
      <c r="AM78">
        <v>0</v>
      </c>
      <c r="AN78">
        <v>120.97</v>
      </c>
      <c r="AO78">
        <v>2.88</v>
      </c>
      <c r="AP78">
        <v>0</v>
      </c>
      <c r="AQ78">
        <v>1.39</v>
      </c>
      <c r="AR78">
        <v>0.28000000000000003</v>
      </c>
      <c r="AS78">
        <v>5.37</v>
      </c>
      <c r="AT78">
        <v>3.23</v>
      </c>
      <c r="AU78">
        <v>0</v>
      </c>
      <c r="AV78">
        <v>50</v>
      </c>
      <c r="AW78">
        <v>2.37</v>
      </c>
      <c r="AX78">
        <v>6.02</v>
      </c>
      <c r="AY78">
        <v>41.58</v>
      </c>
      <c r="AZ78">
        <v>30</v>
      </c>
      <c r="BA78">
        <v>15</v>
      </c>
      <c r="BB78">
        <v>30</v>
      </c>
      <c r="BC78">
        <v>35</v>
      </c>
      <c r="BD78">
        <v>45</v>
      </c>
      <c r="BE78">
        <v>35</v>
      </c>
      <c r="BF78">
        <v>108.12</v>
      </c>
      <c r="BG78">
        <v>115.16</v>
      </c>
      <c r="BH78">
        <v>0</v>
      </c>
    </row>
    <row r="79" spans="7:60">
      <c r="G79" t="s">
        <v>121</v>
      </c>
      <c r="H79" s="115">
        <v>87.980000000000018</v>
      </c>
      <c r="I79" s="88">
        <v>0.73</v>
      </c>
      <c r="J79" s="88">
        <v>1.75</v>
      </c>
      <c r="K79" s="88">
        <v>0</v>
      </c>
      <c r="L79" s="88">
        <v>0</v>
      </c>
      <c r="M79" s="116">
        <v>0</v>
      </c>
      <c r="N79" s="115">
        <v>153.12</v>
      </c>
      <c r="O79" s="88">
        <v>326.82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0.48</v>
      </c>
      <c r="AD79">
        <v>0.44</v>
      </c>
      <c r="AE79">
        <v>58.57</v>
      </c>
      <c r="AF79">
        <v>20.16</v>
      </c>
      <c r="AG79">
        <v>0.67</v>
      </c>
      <c r="AH79">
        <v>0.43</v>
      </c>
      <c r="AI79">
        <v>0.68</v>
      </c>
      <c r="AJ79">
        <v>0.46</v>
      </c>
      <c r="AK79">
        <v>0.36</v>
      </c>
      <c r="AL79">
        <v>0.43</v>
      </c>
      <c r="AM79">
        <v>0</v>
      </c>
      <c r="AN79">
        <v>0</v>
      </c>
      <c r="AO79">
        <v>2.88</v>
      </c>
      <c r="AP79">
        <v>0</v>
      </c>
      <c r="AQ79">
        <v>1.39</v>
      </c>
      <c r="AR79">
        <v>0.28000000000000003</v>
      </c>
      <c r="AS79">
        <v>5.37</v>
      </c>
      <c r="AT79">
        <v>3.23</v>
      </c>
      <c r="AU79">
        <v>0</v>
      </c>
      <c r="AV79">
        <v>50</v>
      </c>
      <c r="AW79">
        <v>2.04</v>
      </c>
      <c r="AX79">
        <v>6.02</v>
      </c>
      <c r="AY79">
        <v>0</v>
      </c>
      <c r="AZ79">
        <v>30</v>
      </c>
      <c r="BA79">
        <v>15</v>
      </c>
      <c r="BB79">
        <v>30</v>
      </c>
      <c r="BC79">
        <v>35</v>
      </c>
      <c r="BD79">
        <v>45</v>
      </c>
      <c r="BE79">
        <v>35</v>
      </c>
      <c r="BF79">
        <v>108.12</v>
      </c>
      <c r="BG79">
        <v>115.16</v>
      </c>
      <c r="BH79">
        <v>0</v>
      </c>
    </row>
    <row r="80" spans="7:60">
      <c r="G80" t="s">
        <v>122</v>
      </c>
      <c r="H80" s="115">
        <v>87.980000000000018</v>
      </c>
      <c r="I80" s="88">
        <v>0.73</v>
      </c>
      <c r="J80" s="88">
        <v>1.75</v>
      </c>
      <c r="K80" s="88">
        <v>0</v>
      </c>
      <c r="L80" s="88">
        <v>0</v>
      </c>
      <c r="M80" s="116">
        <v>0</v>
      </c>
      <c r="N80" s="115">
        <v>153.12</v>
      </c>
      <c r="O80" s="88">
        <v>326.82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0.48</v>
      </c>
      <c r="AD80">
        <v>0.44</v>
      </c>
      <c r="AE80">
        <v>58.57</v>
      </c>
      <c r="AF80">
        <v>20.16</v>
      </c>
      <c r="AG80">
        <v>0.67</v>
      </c>
      <c r="AH80">
        <v>0.43</v>
      </c>
      <c r="AI80">
        <v>0.68</v>
      </c>
      <c r="AJ80">
        <v>0.46</v>
      </c>
      <c r="AK80">
        <v>0.36</v>
      </c>
      <c r="AL80">
        <v>0.43</v>
      </c>
      <c r="AM80">
        <v>0</v>
      </c>
      <c r="AN80">
        <v>0</v>
      </c>
      <c r="AO80">
        <v>2.88</v>
      </c>
      <c r="AP80">
        <v>0</v>
      </c>
      <c r="AQ80">
        <v>1.39</v>
      </c>
      <c r="AR80">
        <v>0.28000000000000003</v>
      </c>
      <c r="AS80">
        <v>5.37</v>
      </c>
      <c r="AT80">
        <v>3.23</v>
      </c>
      <c r="AU80">
        <v>0</v>
      </c>
      <c r="AV80">
        <v>50</v>
      </c>
      <c r="AW80">
        <v>2.04</v>
      </c>
      <c r="AX80">
        <v>6.02</v>
      </c>
      <c r="AY80">
        <v>0</v>
      </c>
      <c r="AZ80">
        <v>30</v>
      </c>
      <c r="BA80">
        <v>15</v>
      </c>
      <c r="BB80">
        <v>30</v>
      </c>
      <c r="BC80">
        <v>35</v>
      </c>
      <c r="BD80">
        <v>45</v>
      </c>
      <c r="BE80">
        <v>35</v>
      </c>
      <c r="BF80">
        <v>108.12</v>
      </c>
      <c r="BG80">
        <v>115.16</v>
      </c>
      <c r="BH80">
        <v>0</v>
      </c>
    </row>
    <row r="81" spans="7:60">
      <c r="G81" t="s">
        <v>123</v>
      </c>
      <c r="H81" s="115">
        <v>87.980000000000018</v>
      </c>
      <c r="I81" s="88">
        <v>0.73</v>
      </c>
      <c r="J81" s="88">
        <v>1.75</v>
      </c>
      <c r="K81" s="88">
        <v>0</v>
      </c>
      <c r="L81" s="88">
        <v>0</v>
      </c>
      <c r="M81" s="116">
        <v>0</v>
      </c>
      <c r="N81" s="115">
        <v>153.12</v>
      </c>
      <c r="O81" s="88">
        <v>326.82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0.48</v>
      </c>
      <c r="AD81">
        <v>0.44</v>
      </c>
      <c r="AE81">
        <v>58.57</v>
      </c>
      <c r="AF81">
        <v>20.16</v>
      </c>
      <c r="AG81">
        <v>0.67</v>
      </c>
      <c r="AH81">
        <v>0.43</v>
      </c>
      <c r="AI81">
        <v>0.68</v>
      </c>
      <c r="AJ81">
        <v>0.46</v>
      </c>
      <c r="AK81">
        <v>0.36</v>
      </c>
      <c r="AL81">
        <v>0.43</v>
      </c>
      <c r="AM81">
        <v>0</v>
      </c>
      <c r="AN81">
        <v>0</v>
      </c>
      <c r="AO81">
        <v>2.88</v>
      </c>
      <c r="AP81">
        <v>0</v>
      </c>
      <c r="AQ81">
        <v>1.39</v>
      </c>
      <c r="AR81">
        <v>0.28000000000000003</v>
      </c>
      <c r="AS81">
        <v>5.37</v>
      </c>
      <c r="AT81">
        <v>3.23</v>
      </c>
      <c r="AU81">
        <v>0</v>
      </c>
      <c r="AV81">
        <v>50</v>
      </c>
      <c r="AW81">
        <v>2.04</v>
      </c>
      <c r="AX81">
        <v>6.02</v>
      </c>
      <c r="AY81">
        <v>0</v>
      </c>
      <c r="AZ81">
        <v>30</v>
      </c>
      <c r="BA81">
        <v>15</v>
      </c>
      <c r="BB81">
        <v>30</v>
      </c>
      <c r="BC81">
        <v>35</v>
      </c>
      <c r="BD81">
        <v>45</v>
      </c>
      <c r="BE81">
        <v>35</v>
      </c>
      <c r="BF81">
        <v>108.12</v>
      </c>
      <c r="BG81">
        <v>115.16</v>
      </c>
      <c r="BH81">
        <v>0</v>
      </c>
    </row>
    <row r="82" spans="7:60">
      <c r="G82" t="s">
        <v>124</v>
      </c>
      <c r="H82" s="115">
        <v>53.410000000000004</v>
      </c>
      <c r="I82" s="88">
        <v>0.73</v>
      </c>
      <c r="J82" s="88">
        <v>1.75</v>
      </c>
      <c r="K82" s="88">
        <v>0</v>
      </c>
      <c r="L82" s="88">
        <v>0</v>
      </c>
      <c r="M82" s="116">
        <v>0</v>
      </c>
      <c r="N82" s="115">
        <v>153.12</v>
      </c>
      <c r="O82" s="88">
        <v>326.82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0.48</v>
      </c>
      <c r="AD82">
        <v>0.44</v>
      </c>
      <c r="AE82">
        <v>24</v>
      </c>
      <c r="AF82">
        <v>20.16</v>
      </c>
      <c r="AG82">
        <v>0.67</v>
      </c>
      <c r="AH82">
        <v>0.43</v>
      </c>
      <c r="AI82">
        <v>0.68</v>
      </c>
      <c r="AJ82">
        <v>0.46</v>
      </c>
      <c r="AK82">
        <v>0.36</v>
      </c>
      <c r="AL82">
        <v>0.43</v>
      </c>
      <c r="AM82">
        <v>0</v>
      </c>
      <c r="AN82">
        <v>0</v>
      </c>
      <c r="AO82">
        <v>2.88</v>
      </c>
      <c r="AP82">
        <v>0</v>
      </c>
      <c r="AQ82">
        <v>1.39</v>
      </c>
      <c r="AR82">
        <v>0.28000000000000003</v>
      </c>
      <c r="AS82">
        <v>5.37</v>
      </c>
      <c r="AT82">
        <v>3.23</v>
      </c>
      <c r="AU82">
        <v>0</v>
      </c>
      <c r="AV82">
        <v>50</v>
      </c>
      <c r="AW82">
        <v>2.04</v>
      </c>
      <c r="AX82">
        <v>6.02</v>
      </c>
      <c r="AY82">
        <v>0</v>
      </c>
      <c r="AZ82">
        <v>30</v>
      </c>
      <c r="BA82">
        <v>15</v>
      </c>
      <c r="BB82">
        <v>30</v>
      </c>
      <c r="BC82">
        <v>35</v>
      </c>
      <c r="BD82">
        <v>45</v>
      </c>
      <c r="BE82">
        <v>35</v>
      </c>
      <c r="BF82">
        <v>108.12</v>
      </c>
      <c r="BG82">
        <v>115.16</v>
      </c>
      <c r="BH82">
        <v>0</v>
      </c>
    </row>
    <row r="83" spans="7:60">
      <c r="G83" t="s">
        <v>125</v>
      </c>
      <c r="H83" s="115">
        <v>53.310000000000009</v>
      </c>
      <c r="I83" s="88">
        <v>0.73</v>
      </c>
      <c r="J83" s="88">
        <v>1.75</v>
      </c>
      <c r="K83" s="88">
        <v>0</v>
      </c>
      <c r="L83" s="88">
        <v>0</v>
      </c>
      <c r="M83" s="116">
        <v>0</v>
      </c>
      <c r="N83" s="115">
        <v>153.12</v>
      </c>
      <c r="O83" s="88">
        <v>325.52999999999997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24</v>
      </c>
      <c r="AF83">
        <v>20.16</v>
      </c>
      <c r="AG83">
        <v>0.67</v>
      </c>
      <c r="AH83">
        <v>0.43</v>
      </c>
      <c r="AI83">
        <v>0.68</v>
      </c>
      <c r="AJ83">
        <v>0.46</v>
      </c>
      <c r="AK83">
        <v>0.36</v>
      </c>
      <c r="AL83">
        <v>0.43</v>
      </c>
      <c r="AM83">
        <v>0</v>
      </c>
      <c r="AN83">
        <v>0</v>
      </c>
      <c r="AO83">
        <v>2.88</v>
      </c>
      <c r="AP83">
        <v>0</v>
      </c>
      <c r="AQ83">
        <v>1.39</v>
      </c>
      <c r="AR83">
        <v>0.28000000000000003</v>
      </c>
      <c r="AS83">
        <v>4.83</v>
      </c>
      <c r="AT83">
        <v>2.69</v>
      </c>
      <c r="AU83">
        <v>0</v>
      </c>
      <c r="AV83">
        <v>50</v>
      </c>
      <c r="AW83">
        <v>1.83</v>
      </c>
      <c r="AX83">
        <v>6.02</v>
      </c>
      <c r="AY83">
        <v>0</v>
      </c>
      <c r="AZ83">
        <v>30</v>
      </c>
      <c r="BA83">
        <v>15</v>
      </c>
      <c r="BB83">
        <v>30</v>
      </c>
      <c r="BC83">
        <v>35</v>
      </c>
      <c r="BD83">
        <v>45</v>
      </c>
      <c r="BE83">
        <v>35</v>
      </c>
      <c r="BF83">
        <v>108.12</v>
      </c>
      <c r="BG83">
        <v>115.16</v>
      </c>
      <c r="BH83">
        <v>0</v>
      </c>
    </row>
    <row r="84" spans="7:60">
      <c r="G84" t="s">
        <v>126</v>
      </c>
      <c r="H84" s="115">
        <v>53.310000000000009</v>
      </c>
      <c r="I84" s="88">
        <v>0.73</v>
      </c>
      <c r="J84" s="88">
        <v>1.75</v>
      </c>
      <c r="K84" s="88">
        <v>0</v>
      </c>
      <c r="L84" s="88">
        <v>0</v>
      </c>
      <c r="M84" s="116">
        <v>0</v>
      </c>
      <c r="N84" s="115">
        <v>153.12</v>
      </c>
      <c r="O84" s="88">
        <v>325.52999999999997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24</v>
      </c>
      <c r="AF84">
        <v>20.16</v>
      </c>
      <c r="AG84">
        <v>0.67</v>
      </c>
      <c r="AH84">
        <v>0.43</v>
      </c>
      <c r="AI84">
        <v>0.68</v>
      </c>
      <c r="AJ84">
        <v>0.46</v>
      </c>
      <c r="AK84">
        <v>0.36</v>
      </c>
      <c r="AL84">
        <v>0.43</v>
      </c>
      <c r="AM84">
        <v>0</v>
      </c>
      <c r="AN84">
        <v>0</v>
      </c>
      <c r="AO84">
        <v>2.88</v>
      </c>
      <c r="AP84">
        <v>0</v>
      </c>
      <c r="AQ84">
        <v>1.39</v>
      </c>
      <c r="AR84">
        <v>0.28000000000000003</v>
      </c>
      <c r="AS84">
        <v>4.83</v>
      </c>
      <c r="AT84">
        <v>2.69</v>
      </c>
      <c r="AU84">
        <v>0</v>
      </c>
      <c r="AV84">
        <v>50</v>
      </c>
      <c r="AW84">
        <v>1.83</v>
      </c>
      <c r="AX84">
        <v>6.02</v>
      </c>
      <c r="AY84">
        <v>0</v>
      </c>
      <c r="AZ84">
        <v>30</v>
      </c>
      <c r="BA84">
        <v>15</v>
      </c>
      <c r="BB84">
        <v>30</v>
      </c>
      <c r="BC84">
        <v>35</v>
      </c>
      <c r="BD84">
        <v>45</v>
      </c>
      <c r="BE84">
        <v>35</v>
      </c>
      <c r="BF84">
        <v>108.12</v>
      </c>
      <c r="BG84">
        <v>115.16</v>
      </c>
      <c r="BH84">
        <v>0</v>
      </c>
    </row>
    <row r="85" spans="7:60">
      <c r="G85" t="s">
        <v>127</v>
      </c>
      <c r="H85" s="115">
        <v>53.310000000000009</v>
      </c>
      <c r="I85" s="88">
        <v>0.73</v>
      </c>
      <c r="J85" s="88">
        <v>1.75</v>
      </c>
      <c r="K85" s="88">
        <v>0</v>
      </c>
      <c r="L85" s="88">
        <v>0</v>
      </c>
      <c r="M85" s="116">
        <v>0</v>
      </c>
      <c r="N85" s="115">
        <v>153.12</v>
      </c>
      <c r="O85" s="88">
        <v>325.52999999999997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24</v>
      </c>
      <c r="AF85">
        <v>20.16</v>
      </c>
      <c r="AG85">
        <v>0.67</v>
      </c>
      <c r="AH85">
        <v>0.43</v>
      </c>
      <c r="AI85">
        <v>0.68</v>
      </c>
      <c r="AJ85">
        <v>0.46</v>
      </c>
      <c r="AK85">
        <v>0.36</v>
      </c>
      <c r="AL85">
        <v>0.43</v>
      </c>
      <c r="AM85">
        <v>0</v>
      </c>
      <c r="AN85">
        <v>0</v>
      </c>
      <c r="AO85">
        <v>2.88</v>
      </c>
      <c r="AP85">
        <v>0</v>
      </c>
      <c r="AQ85">
        <v>1.39</v>
      </c>
      <c r="AR85">
        <v>0.28000000000000003</v>
      </c>
      <c r="AS85">
        <v>4.83</v>
      </c>
      <c r="AT85">
        <v>2.69</v>
      </c>
      <c r="AU85">
        <v>0</v>
      </c>
      <c r="AV85">
        <v>50</v>
      </c>
      <c r="AW85">
        <v>1.83</v>
      </c>
      <c r="AX85">
        <v>6.02</v>
      </c>
      <c r="AY85">
        <v>0</v>
      </c>
      <c r="AZ85">
        <v>30</v>
      </c>
      <c r="BA85">
        <v>15</v>
      </c>
      <c r="BB85">
        <v>30</v>
      </c>
      <c r="BC85">
        <v>35</v>
      </c>
      <c r="BD85">
        <v>45</v>
      </c>
      <c r="BE85">
        <v>35</v>
      </c>
      <c r="BF85">
        <v>108.12</v>
      </c>
      <c r="BG85">
        <v>115.16</v>
      </c>
      <c r="BH85">
        <v>0</v>
      </c>
    </row>
    <row r="86" spans="7:60">
      <c r="G86" t="s">
        <v>128</v>
      </c>
      <c r="H86" s="115">
        <v>49.470000000000006</v>
      </c>
      <c r="I86" s="88">
        <v>0.73</v>
      </c>
      <c r="J86" s="88">
        <v>1.75</v>
      </c>
      <c r="K86" s="88">
        <v>0</v>
      </c>
      <c r="L86" s="88">
        <v>0</v>
      </c>
      <c r="M86" s="116">
        <v>0</v>
      </c>
      <c r="N86" s="115">
        <v>153.12</v>
      </c>
      <c r="O86" s="88">
        <v>325.52999999999997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20.16</v>
      </c>
      <c r="AF86">
        <v>20.16</v>
      </c>
      <c r="AG86">
        <v>0.67</v>
      </c>
      <c r="AH86">
        <v>0.43</v>
      </c>
      <c r="AI86">
        <v>0.68</v>
      </c>
      <c r="AJ86">
        <v>0.46</v>
      </c>
      <c r="AK86">
        <v>0.36</v>
      </c>
      <c r="AL86">
        <v>0.43</v>
      </c>
      <c r="AM86">
        <v>0</v>
      </c>
      <c r="AN86">
        <v>0</v>
      </c>
      <c r="AO86">
        <v>2.88</v>
      </c>
      <c r="AP86">
        <v>0</v>
      </c>
      <c r="AQ86">
        <v>1.39</v>
      </c>
      <c r="AR86">
        <v>0.28000000000000003</v>
      </c>
      <c r="AS86">
        <v>4.83</v>
      </c>
      <c r="AT86">
        <v>2.69</v>
      </c>
      <c r="AU86">
        <v>0</v>
      </c>
      <c r="AV86">
        <v>50</v>
      </c>
      <c r="AW86">
        <v>1.83</v>
      </c>
      <c r="AX86">
        <v>6.02</v>
      </c>
      <c r="AY86">
        <v>0</v>
      </c>
      <c r="AZ86">
        <v>30</v>
      </c>
      <c r="BA86">
        <v>15</v>
      </c>
      <c r="BB86">
        <v>30</v>
      </c>
      <c r="BC86">
        <v>35</v>
      </c>
      <c r="BD86">
        <v>45</v>
      </c>
      <c r="BE86">
        <v>35</v>
      </c>
      <c r="BF86">
        <v>108.12</v>
      </c>
      <c r="BG86">
        <v>115.16</v>
      </c>
      <c r="BH86">
        <v>0</v>
      </c>
    </row>
    <row r="87" spans="7:60">
      <c r="G87" t="s">
        <v>129</v>
      </c>
      <c r="H87" s="115">
        <v>48.800000000000004</v>
      </c>
      <c r="I87" s="88">
        <v>0.73</v>
      </c>
      <c r="J87" s="88">
        <v>1.75</v>
      </c>
      <c r="K87" s="88">
        <v>0</v>
      </c>
      <c r="L87" s="88">
        <v>0</v>
      </c>
      <c r="M87" s="116">
        <v>0</v>
      </c>
      <c r="N87" s="115">
        <v>153.12</v>
      </c>
      <c r="O87" s="88">
        <v>325.10000000000002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20.16</v>
      </c>
      <c r="AF87">
        <v>20.16</v>
      </c>
      <c r="AG87">
        <v>0</v>
      </c>
      <c r="AH87">
        <v>0.43</v>
      </c>
      <c r="AI87">
        <v>0.69</v>
      </c>
      <c r="AJ87">
        <v>0.45</v>
      </c>
      <c r="AK87">
        <v>0.36</v>
      </c>
      <c r="AL87">
        <v>0.43</v>
      </c>
      <c r="AM87">
        <v>0</v>
      </c>
      <c r="AN87">
        <v>0</v>
      </c>
      <c r="AO87">
        <v>2.88</v>
      </c>
      <c r="AP87">
        <v>0</v>
      </c>
      <c r="AQ87">
        <v>1.39</v>
      </c>
      <c r="AR87">
        <v>0.28000000000000003</v>
      </c>
      <c r="AS87">
        <v>4.83</v>
      </c>
      <c r="AT87">
        <v>2.69</v>
      </c>
      <c r="AU87">
        <v>0</v>
      </c>
      <c r="AV87">
        <v>50</v>
      </c>
      <c r="AW87">
        <v>1.83</v>
      </c>
      <c r="AX87">
        <v>5.59</v>
      </c>
      <c r="AY87">
        <v>0</v>
      </c>
      <c r="AZ87">
        <v>30</v>
      </c>
      <c r="BA87">
        <v>15</v>
      </c>
      <c r="BB87">
        <v>30</v>
      </c>
      <c r="BC87">
        <v>35</v>
      </c>
      <c r="BD87">
        <v>45</v>
      </c>
      <c r="BE87">
        <v>35</v>
      </c>
      <c r="BF87">
        <v>108.12</v>
      </c>
      <c r="BG87">
        <v>115.16</v>
      </c>
      <c r="BH87">
        <v>0</v>
      </c>
    </row>
    <row r="88" spans="7:60">
      <c r="G88" t="s">
        <v>130</v>
      </c>
      <c r="H88" s="115">
        <v>48.800000000000004</v>
      </c>
      <c r="I88" s="88">
        <v>0.73</v>
      </c>
      <c r="J88" s="88">
        <v>1.75</v>
      </c>
      <c r="K88" s="88">
        <v>0</v>
      </c>
      <c r="L88" s="88">
        <v>0</v>
      </c>
      <c r="M88" s="116">
        <v>0</v>
      </c>
      <c r="N88" s="115">
        <v>153.12</v>
      </c>
      <c r="O88" s="88">
        <v>325.10000000000002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20.16</v>
      </c>
      <c r="AF88">
        <v>20.16</v>
      </c>
      <c r="AG88">
        <v>0</v>
      </c>
      <c r="AH88">
        <v>0.43</v>
      </c>
      <c r="AI88">
        <v>0.69</v>
      </c>
      <c r="AJ88">
        <v>0.45</v>
      </c>
      <c r="AK88">
        <v>0.36</v>
      </c>
      <c r="AL88">
        <v>0.43</v>
      </c>
      <c r="AM88">
        <v>0</v>
      </c>
      <c r="AN88">
        <v>0</v>
      </c>
      <c r="AO88">
        <v>2.88</v>
      </c>
      <c r="AP88">
        <v>0</v>
      </c>
      <c r="AQ88">
        <v>1.39</v>
      </c>
      <c r="AR88">
        <v>0.28000000000000003</v>
      </c>
      <c r="AS88">
        <v>4.83</v>
      </c>
      <c r="AT88">
        <v>2.69</v>
      </c>
      <c r="AU88">
        <v>0</v>
      </c>
      <c r="AV88">
        <v>50</v>
      </c>
      <c r="AW88">
        <v>1.83</v>
      </c>
      <c r="AX88">
        <v>5.59</v>
      </c>
      <c r="AY88">
        <v>0</v>
      </c>
      <c r="AZ88">
        <v>30</v>
      </c>
      <c r="BA88">
        <v>15</v>
      </c>
      <c r="BB88">
        <v>30</v>
      </c>
      <c r="BC88">
        <v>35</v>
      </c>
      <c r="BD88">
        <v>45</v>
      </c>
      <c r="BE88">
        <v>35</v>
      </c>
      <c r="BF88">
        <v>108.12</v>
      </c>
      <c r="BG88">
        <v>115.16</v>
      </c>
      <c r="BH88">
        <v>0</v>
      </c>
    </row>
    <row r="89" spans="7:60">
      <c r="G89" t="s">
        <v>131</v>
      </c>
      <c r="H89" s="115">
        <v>48.800000000000004</v>
      </c>
      <c r="I89" s="88">
        <v>0.73</v>
      </c>
      <c r="J89" s="88">
        <v>1.75</v>
      </c>
      <c r="K89" s="88">
        <v>0</v>
      </c>
      <c r="L89" s="88">
        <v>0</v>
      </c>
      <c r="M89" s="116">
        <v>0</v>
      </c>
      <c r="N89" s="115">
        <v>153.12</v>
      </c>
      <c r="O89" s="88">
        <v>325.10000000000002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20.16</v>
      </c>
      <c r="AF89">
        <v>20.16</v>
      </c>
      <c r="AG89">
        <v>0</v>
      </c>
      <c r="AH89">
        <v>0.43</v>
      </c>
      <c r="AI89">
        <v>0.69</v>
      </c>
      <c r="AJ89">
        <v>0.45</v>
      </c>
      <c r="AK89">
        <v>0.36</v>
      </c>
      <c r="AL89">
        <v>0.43</v>
      </c>
      <c r="AM89">
        <v>0</v>
      </c>
      <c r="AN89">
        <v>0</v>
      </c>
      <c r="AO89">
        <v>2.88</v>
      </c>
      <c r="AP89">
        <v>0</v>
      </c>
      <c r="AQ89">
        <v>1.39</v>
      </c>
      <c r="AR89">
        <v>0.28000000000000003</v>
      </c>
      <c r="AS89">
        <v>4.83</v>
      </c>
      <c r="AT89">
        <v>2.69</v>
      </c>
      <c r="AU89">
        <v>0</v>
      </c>
      <c r="AV89">
        <v>50</v>
      </c>
      <c r="AW89">
        <v>1.83</v>
      </c>
      <c r="AX89">
        <v>5.59</v>
      </c>
      <c r="AY89">
        <v>0</v>
      </c>
      <c r="AZ89">
        <v>30</v>
      </c>
      <c r="BA89">
        <v>15</v>
      </c>
      <c r="BB89">
        <v>30</v>
      </c>
      <c r="BC89">
        <v>35</v>
      </c>
      <c r="BD89">
        <v>45</v>
      </c>
      <c r="BE89">
        <v>35</v>
      </c>
      <c r="BF89">
        <v>108.12</v>
      </c>
      <c r="BG89">
        <v>115.16</v>
      </c>
      <c r="BH89">
        <v>0</v>
      </c>
    </row>
    <row r="90" spans="7:60">
      <c r="G90" t="s">
        <v>132</v>
      </c>
      <c r="H90" s="115">
        <v>48.800000000000004</v>
      </c>
      <c r="I90" s="88">
        <v>0.73</v>
      </c>
      <c r="J90" s="88">
        <v>1.75</v>
      </c>
      <c r="K90" s="88">
        <v>0</v>
      </c>
      <c r="L90" s="88">
        <v>0</v>
      </c>
      <c r="M90" s="116">
        <v>0</v>
      </c>
      <c r="N90" s="115">
        <v>153.12</v>
      </c>
      <c r="O90" s="88">
        <v>325.10000000000002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20.16</v>
      </c>
      <c r="AF90">
        <v>20.16</v>
      </c>
      <c r="AG90">
        <v>0</v>
      </c>
      <c r="AH90">
        <v>0.43</v>
      </c>
      <c r="AI90">
        <v>0.69</v>
      </c>
      <c r="AJ90">
        <v>0.45</v>
      </c>
      <c r="AK90">
        <v>0.36</v>
      </c>
      <c r="AL90">
        <v>0.43</v>
      </c>
      <c r="AM90">
        <v>0</v>
      </c>
      <c r="AN90">
        <v>0</v>
      </c>
      <c r="AO90">
        <v>2.88</v>
      </c>
      <c r="AP90">
        <v>0</v>
      </c>
      <c r="AQ90">
        <v>1.39</v>
      </c>
      <c r="AR90">
        <v>0.28000000000000003</v>
      </c>
      <c r="AS90">
        <v>4.83</v>
      </c>
      <c r="AT90">
        <v>2.69</v>
      </c>
      <c r="AU90">
        <v>0</v>
      </c>
      <c r="AV90">
        <v>50</v>
      </c>
      <c r="AW90">
        <v>1.83</v>
      </c>
      <c r="AX90">
        <v>5.59</v>
      </c>
      <c r="AY90">
        <v>0</v>
      </c>
      <c r="AZ90">
        <v>30</v>
      </c>
      <c r="BA90">
        <v>15</v>
      </c>
      <c r="BB90">
        <v>30</v>
      </c>
      <c r="BC90">
        <v>35</v>
      </c>
      <c r="BD90">
        <v>45</v>
      </c>
      <c r="BE90">
        <v>35</v>
      </c>
      <c r="BF90">
        <v>108.12</v>
      </c>
      <c r="BG90">
        <v>115.16</v>
      </c>
      <c r="BH90">
        <v>0</v>
      </c>
    </row>
    <row r="91" spans="7:60">
      <c r="G91" t="s">
        <v>133</v>
      </c>
      <c r="H91" s="115">
        <v>28.64</v>
      </c>
      <c r="I91" s="88">
        <v>0.73</v>
      </c>
      <c r="J91" s="88">
        <v>1.75</v>
      </c>
      <c r="K91" s="88">
        <v>0</v>
      </c>
      <c r="L91" s="88">
        <v>0</v>
      </c>
      <c r="M91" s="116">
        <v>0</v>
      </c>
      <c r="N91" s="115">
        <v>153.12</v>
      </c>
      <c r="O91" s="88">
        <v>325.10000000000002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20.16</v>
      </c>
      <c r="AG91">
        <v>0</v>
      </c>
      <c r="AH91">
        <v>0.43</v>
      </c>
      <c r="AI91">
        <v>0.69</v>
      </c>
      <c r="AJ91">
        <v>0.45</v>
      </c>
      <c r="AK91">
        <v>0.36</v>
      </c>
      <c r="AL91">
        <v>0.43</v>
      </c>
      <c r="AM91">
        <v>0</v>
      </c>
      <c r="AN91">
        <v>0</v>
      </c>
      <c r="AO91">
        <v>2.88</v>
      </c>
      <c r="AP91">
        <v>0</v>
      </c>
      <c r="AQ91">
        <v>1.39</v>
      </c>
      <c r="AR91">
        <v>0.28000000000000003</v>
      </c>
      <c r="AS91">
        <v>4.83</v>
      </c>
      <c r="AT91">
        <v>2.69</v>
      </c>
      <c r="AU91">
        <v>0</v>
      </c>
      <c r="AV91">
        <v>50</v>
      </c>
      <c r="AW91">
        <v>1.83</v>
      </c>
      <c r="AX91">
        <v>5.59</v>
      </c>
      <c r="AY91">
        <v>0</v>
      </c>
      <c r="AZ91">
        <v>30</v>
      </c>
      <c r="BA91">
        <v>15</v>
      </c>
      <c r="BB91">
        <v>30</v>
      </c>
      <c r="BC91">
        <v>35</v>
      </c>
      <c r="BD91">
        <v>45</v>
      </c>
      <c r="BE91">
        <v>35</v>
      </c>
      <c r="BF91">
        <v>108.12</v>
      </c>
      <c r="BG91">
        <v>115.16</v>
      </c>
      <c r="BH91">
        <v>0</v>
      </c>
    </row>
    <row r="92" spans="7:60">
      <c r="G92" t="s">
        <v>134</v>
      </c>
      <c r="H92" s="115">
        <v>28.64</v>
      </c>
      <c r="I92" s="88">
        <v>0.73</v>
      </c>
      <c r="J92" s="88">
        <v>1.75</v>
      </c>
      <c r="K92" s="88">
        <v>0</v>
      </c>
      <c r="L92" s="88">
        <v>0</v>
      </c>
      <c r="M92" s="116">
        <v>0</v>
      </c>
      <c r="N92" s="115">
        <v>153.12</v>
      </c>
      <c r="O92" s="88">
        <v>325.10000000000002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20.16</v>
      </c>
      <c r="AG92">
        <v>0</v>
      </c>
      <c r="AH92">
        <v>0.43</v>
      </c>
      <c r="AI92">
        <v>0.69</v>
      </c>
      <c r="AJ92">
        <v>0.45</v>
      </c>
      <c r="AK92">
        <v>0.36</v>
      </c>
      <c r="AL92">
        <v>0.43</v>
      </c>
      <c r="AM92">
        <v>0</v>
      </c>
      <c r="AN92">
        <v>0</v>
      </c>
      <c r="AO92">
        <v>2.88</v>
      </c>
      <c r="AP92">
        <v>0</v>
      </c>
      <c r="AQ92">
        <v>1.39</v>
      </c>
      <c r="AR92">
        <v>0.28000000000000003</v>
      </c>
      <c r="AS92">
        <v>4.83</v>
      </c>
      <c r="AT92">
        <v>2.69</v>
      </c>
      <c r="AU92">
        <v>0</v>
      </c>
      <c r="AV92">
        <v>50</v>
      </c>
      <c r="AW92">
        <v>1.83</v>
      </c>
      <c r="AX92">
        <v>5.59</v>
      </c>
      <c r="AY92">
        <v>0</v>
      </c>
      <c r="AZ92">
        <v>30</v>
      </c>
      <c r="BA92">
        <v>15</v>
      </c>
      <c r="BB92">
        <v>30</v>
      </c>
      <c r="BC92">
        <v>35</v>
      </c>
      <c r="BD92">
        <v>45</v>
      </c>
      <c r="BE92">
        <v>35</v>
      </c>
      <c r="BF92">
        <v>108.12</v>
      </c>
      <c r="BG92">
        <v>115.16</v>
      </c>
      <c r="BH92">
        <v>0</v>
      </c>
    </row>
    <row r="93" spans="7:60">
      <c r="G93" t="s">
        <v>135</v>
      </c>
      <c r="H93" s="115">
        <v>28.64</v>
      </c>
      <c r="I93" s="88">
        <v>0.73</v>
      </c>
      <c r="J93" s="88">
        <v>1.75</v>
      </c>
      <c r="K93" s="88">
        <v>0</v>
      </c>
      <c r="L93" s="88">
        <v>0</v>
      </c>
      <c r="M93" s="116">
        <v>0</v>
      </c>
      <c r="N93" s="115">
        <v>153.12</v>
      </c>
      <c r="O93" s="88">
        <v>325.10000000000002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20.16</v>
      </c>
      <c r="AG93">
        <v>0</v>
      </c>
      <c r="AH93">
        <v>0.43</v>
      </c>
      <c r="AI93">
        <v>0.69</v>
      </c>
      <c r="AJ93">
        <v>0.45</v>
      </c>
      <c r="AK93">
        <v>0.36</v>
      </c>
      <c r="AL93">
        <v>0.43</v>
      </c>
      <c r="AM93">
        <v>0</v>
      </c>
      <c r="AN93">
        <v>0</v>
      </c>
      <c r="AO93">
        <v>2.88</v>
      </c>
      <c r="AP93">
        <v>0</v>
      </c>
      <c r="AQ93">
        <v>1.39</v>
      </c>
      <c r="AR93">
        <v>0.28000000000000003</v>
      </c>
      <c r="AS93">
        <v>4.83</v>
      </c>
      <c r="AT93">
        <v>2.69</v>
      </c>
      <c r="AU93">
        <v>0</v>
      </c>
      <c r="AV93">
        <v>50</v>
      </c>
      <c r="AW93">
        <v>1.83</v>
      </c>
      <c r="AX93">
        <v>5.59</v>
      </c>
      <c r="AY93">
        <v>0</v>
      </c>
      <c r="AZ93">
        <v>30</v>
      </c>
      <c r="BA93">
        <v>15</v>
      </c>
      <c r="BB93">
        <v>30</v>
      </c>
      <c r="BC93">
        <v>35</v>
      </c>
      <c r="BD93">
        <v>45</v>
      </c>
      <c r="BE93">
        <v>35</v>
      </c>
      <c r="BF93">
        <v>108.12</v>
      </c>
      <c r="BG93">
        <v>115.16</v>
      </c>
      <c r="BH93">
        <v>0</v>
      </c>
    </row>
    <row r="94" spans="7:60">
      <c r="G94" t="s">
        <v>136</v>
      </c>
      <c r="H94" s="115">
        <v>28.64</v>
      </c>
      <c r="I94" s="88">
        <v>0.73</v>
      </c>
      <c r="J94" s="88">
        <v>1.75</v>
      </c>
      <c r="K94" s="88">
        <v>0</v>
      </c>
      <c r="L94" s="88">
        <v>0</v>
      </c>
      <c r="M94" s="116">
        <v>0</v>
      </c>
      <c r="N94" s="115">
        <v>153.12</v>
      </c>
      <c r="O94" s="88">
        <v>325.10000000000002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20.16</v>
      </c>
      <c r="AG94">
        <v>0</v>
      </c>
      <c r="AH94">
        <v>0.43</v>
      </c>
      <c r="AI94">
        <v>0.69</v>
      </c>
      <c r="AJ94">
        <v>0.45</v>
      </c>
      <c r="AK94">
        <v>0.36</v>
      </c>
      <c r="AL94">
        <v>0.43</v>
      </c>
      <c r="AM94">
        <v>0</v>
      </c>
      <c r="AN94">
        <v>0</v>
      </c>
      <c r="AO94">
        <v>2.88</v>
      </c>
      <c r="AP94">
        <v>0</v>
      </c>
      <c r="AQ94">
        <v>1.39</v>
      </c>
      <c r="AR94">
        <v>0.28000000000000003</v>
      </c>
      <c r="AS94">
        <v>4.83</v>
      </c>
      <c r="AT94">
        <v>2.69</v>
      </c>
      <c r="AU94">
        <v>0</v>
      </c>
      <c r="AV94">
        <v>50</v>
      </c>
      <c r="AW94">
        <v>1.83</v>
      </c>
      <c r="AX94">
        <v>5.59</v>
      </c>
      <c r="AY94">
        <v>0</v>
      </c>
      <c r="AZ94">
        <v>30</v>
      </c>
      <c r="BA94">
        <v>15</v>
      </c>
      <c r="BB94">
        <v>30</v>
      </c>
      <c r="BC94">
        <v>35</v>
      </c>
      <c r="BD94">
        <v>45</v>
      </c>
      <c r="BE94">
        <v>35</v>
      </c>
      <c r="BF94">
        <v>108.12</v>
      </c>
      <c r="BG94">
        <v>115.16</v>
      </c>
      <c r="BH94">
        <v>0</v>
      </c>
    </row>
    <row r="95" spans="7:60">
      <c r="G95" t="s">
        <v>137</v>
      </c>
      <c r="H95" s="115">
        <v>28.64</v>
      </c>
      <c r="I95" s="88">
        <v>0.73</v>
      </c>
      <c r="J95" s="88">
        <v>1.75</v>
      </c>
      <c r="K95" s="88">
        <v>0</v>
      </c>
      <c r="L95" s="88">
        <v>0</v>
      </c>
      <c r="M95" s="116">
        <v>0</v>
      </c>
      <c r="N95" s="115">
        <v>153.12</v>
      </c>
      <c r="O95" s="88">
        <v>324.07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20.16</v>
      </c>
      <c r="AG95">
        <v>0</v>
      </c>
      <c r="AH95">
        <v>0.43</v>
      </c>
      <c r="AI95">
        <v>0.69</v>
      </c>
      <c r="AJ95">
        <v>0.45</v>
      </c>
      <c r="AK95">
        <v>0.36</v>
      </c>
      <c r="AL95">
        <v>0.43</v>
      </c>
      <c r="AM95">
        <v>0</v>
      </c>
      <c r="AN95">
        <v>0</v>
      </c>
      <c r="AO95">
        <v>2.88</v>
      </c>
      <c r="AP95">
        <v>0</v>
      </c>
      <c r="AQ95">
        <v>1.39</v>
      </c>
      <c r="AR95">
        <v>0.28000000000000003</v>
      </c>
      <c r="AS95">
        <v>4.83</v>
      </c>
      <c r="AT95">
        <v>2.09</v>
      </c>
      <c r="AU95">
        <v>0</v>
      </c>
      <c r="AV95">
        <v>50</v>
      </c>
      <c r="AW95">
        <v>1.83</v>
      </c>
      <c r="AX95">
        <v>5.16</v>
      </c>
      <c r="AY95">
        <v>0</v>
      </c>
      <c r="AZ95">
        <v>30</v>
      </c>
      <c r="BA95">
        <v>15</v>
      </c>
      <c r="BB95">
        <v>30</v>
      </c>
      <c r="BC95">
        <v>35</v>
      </c>
      <c r="BD95">
        <v>45</v>
      </c>
      <c r="BE95">
        <v>35</v>
      </c>
      <c r="BF95">
        <v>108.12</v>
      </c>
      <c r="BG95">
        <v>115.16</v>
      </c>
      <c r="BH95">
        <v>0</v>
      </c>
    </row>
    <row r="96" spans="7:60">
      <c r="G96" t="s">
        <v>138</v>
      </c>
      <c r="H96" s="115">
        <v>28.64</v>
      </c>
      <c r="I96" s="88">
        <v>0.73</v>
      </c>
      <c r="J96" s="88">
        <v>1.75</v>
      </c>
      <c r="K96" s="88">
        <v>0</v>
      </c>
      <c r="L96" s="88">
        <v>0</v>
      </c>
      <c r="M96" s="116">
        <v>0</v>
      </c>
      <c r="N96" s="115">
        <v>153.12</v>
      </c>
      <c r="O96" s="88">
        <v>324.07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20.16</v>
      </c>
      <c r="AG96">
        <v>0</v>
      </c>
      <c r="AH96">
        <v>0.43</v>
      </c>
      <c r="AI96">
        <v>0.69</v>
      </c>
      <c r="AJ96">
        <v>0.45</v>
      </c>
      <c r="AK96">
        <v>0.36</v>
      </c>
      <c r="AL96">
        <v>0.43</v>
      </c>
      <c r="AM96">
        <v>0</v>
      </c>
      <c r="AN96">
        <v>0</v>
      </c>
      <c r="AO96">
        <v>2.88</v>
      </c>
      <c r="AP96">
        <v>0</v>
      </c>
      <c r="AQ96">
        <v>1.39</v>
      </c>
      <c r="AR96">
        <v>0.28000000000000003</v>
      </c>
      <c r="AS96">
        <v>4.83</v>
      </c>
      <c r="AT96">
        <v>2.09</v>
      </c>
      <c r="AU96">
        <v>0</v>
      </c>
      <c r="AV96">
        <v>50</v>
      </c>
      <c r="AW96">
        <v>1.83</v>
      </c>
      <c r="AX96">
        <v>5.16</v>
      </c>
      <c r="AY96">
        <v>0</v>
      </c>
      <c r="AZ96">
        <v>30</v>
      </c>
      <c r="BA96">
        <v>15</v>
      </c>
      <c r="BB96">
        <v>30</v>
      </c>
      <c r="BC96">
        <v>35</v>
      </c>
      <c r="BD96">
        <v>45</v>
      </c>
      <c r="BE96">
        <v>35</v>
      </c>
      <c r="BF96">
        <v>108.12</v>
      </c>
      <c r="BG96">
        <v>115.16</v>
      </c>
      <c r="BH96">
        <v>0</v>
      </c>
    </row>
    <row r="97" spans="1:133">
      <c r="G97" t="s">
        <v>139</v>
      </c>
      <c r="H97" s="115">
        <v>28.64</v>
      </c>
      <c r="I97" s="88">
        <v>0.73</v>
      </c>
      <c r="J97" s="88">
        <v>1.75</v>
      </c>
      <c r="K97" s="88">
        <v>0</v>
      </c>
      <c r="L97" s="88">
        <v>0</v>
      </c>
      <c r="M97" s="116">
        <v>0</v>
      </c>
      <c r="N97" s="115">
        <v>153.12</v>
      </c>
      <c r="O97" s="88">
        <v>324.07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20.16</v>
      </c>
      <c r="AG97">
        <v>0</v>
      </c>
      <c r="AH97">
        <v>0.43</v>
      </c>
      <c r="AI97">
        <v>0.69</v>
      </c>
      <c r="AJ97">
        <v>0.45</v>
      </c>
      <c r="AK97">
        <v>0.36</v>
      </c>
      <c r="AL97">
        <v>0.43</v>
      </c>
      <c r="AM97">
        <v>0</v>
      </c>
      <c r="AN97">
        <v>0</v>
      </c>
      <c r="AO97">
        <v>2.88</v>
      </c>
      <c r="AP97">
        <v>0</v>
      </c>
      <c r="AQ97">
        <v>1.39</v>
      </c>
      <c r="AR97">
        <v>0.28000000000000003</v>
      </c>
      <c r="AS97">
        <v>4.83</v>
      </c>
      <c r="AT97">
        <v>2.09</v>
      </c>
      <c r="AU97">
        <v>0</v>
      </c>
      <c r="AV97">
        <v>50</v>
      </c>
      <c r="AW97">
        <v>1.83</v>
      </c>
      <c r="AX97">
        <v>5.16</v>
      </c>
      <c r="AY97">
        <v>0</v>
      </c>
      <c r="AZ97">
        <v>30</v>
      </c>
      <c r="BA97">
        <v>15</v>
      </c>
      <c r="BB97">
        <v>30</v>
      </c>
      <c r="BC97">
        <v>35</v>
      </c>
      <c r="BD97">
        <v>45</v>
      </c>
      <c r="BE97">
        <v>35</v>
      </c>
      <c r="BF97">
        <v>108.12</v>
      </c>
      <c r="BG97">
        <v>115.16</v>
      </c>
      <c r="BH97">
        <v>0</v>
      </c>
    </row>
    <row r="98" spans="1:133">
      <c r="G98" t="s">
        <v>140</v>
      </c>
      <c r="H98" s="115">
        <v>28.64</v>
      </c>
      <c r="I98" s="88">
        <v>0.73</v>
      </c>
      <c r="J98" s="88">
        <v>1.75</v>
      </c>
      <c r="K98" s="88">
        <v>0</v>
      </c>
      <c r="L98" s="88">
        <v>0</v>
      </c>
      <c r="M98" s="116">
        <v>0</v>
      </c>
      <c r="N98" s="115">
        <v>153.12</v>
      </c>
      <c r="O98" s="88">
        <v>324.07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20.16</v>
      </c>
      <c r="AG98">
        <v>0</v>
      </c>
      <c r="AH98">
        <v>0.43</v>
      </c>
      <c r="AI98">
        <v>0.69</v>
      </c>
      <c r="AJ98">
        <v>0.45</v>
      </c>
      <c r="AK98">
        <v>0.36</v>
      </c>
      <c r="AL98">
        <v>0.43</v>
      </c>
      <c r="AM98">
        <v>0</v>
      </c>
      <c r="AN98">
        <v>0</v>
      </c>
      <c r="AO98">
        <v>2.88</v>
      </c>
      <c r="AP98">
        <v>0</v>
      </c>
      <c r="AQ98">
        <v>1.39</v>
      </c>
      <c r="AR98">
        <v>0.28000000000000003</v>
      </c>
      <c r="AS98">
        <v>4.83</v>
      </c>
      <c r="AT98">
        <v>2.09</v>
      </c>
      <c r="AU98">
        <v>0</v>
      </c>
      <c r="AV98">
        <v>50</v>
      </c>
      <c r="AW98">
        <v>1.83</v>
      </c>
      <c r="AX98">
        <v>5.16</v>
      </c>
      <c r="AY98">
        <v>0</v>
      </c>
      <c r="AZ98">
        <v>30</v>
      </c>
      <c r="BA98">
        <v>15</v>
      </c>
      <c r="BB98">
        <v>30</v>
      </c>
      <c r="BC98">
        <v>35</v>
      </c>
      <c r="BD98">
        <v>45</v>
      </c>
      <c r="BE98">
        <v>35</v>
      </c>
      <c r="BF98">
        <v>108.12</v>
      </c>
      <c r="BG98">
        <v>115.16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1.8135500000000007</v>
      </c>
      <c r="I99" s="111">
        <f t="shared" ref="I99:BU99" si="1">SUM(I3:I98)/4000</f>
        <v>1.7369999999999972E-2</v>
      </c>
      <c r="J99" s="111">
        <f t="shared" si="1"/>
        <v>5.227499999999996E-2</v>
      </c>
      <c r="K99" s="111">
        <f t="shared" si="1"/>
        <v>0.75283999999999984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6.8351899999999919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1.0420000000000011E-2</v>
      </c>
      <c r="AD99">
        <f t="shared" si="1"/>
        <v>1.0410000000000003E-2</v>
      </c>
      <c r="AE99">
        <f t="shared" si="1"/>
        <v>0.38980500000000012</v>
      </c>
      <c r="AF99">
        <f t="shared" si="1"/>
        <v>0.45984000000000053</v>
      </c>
      <c r="AG99">
        <f t="shared" si="1"/>
        <v>1.5900000000000004E-2</v>
      </c>
      <c r="AH99">
        <f t="shared" si="1"/>
        <v>1.0319999999999994E-2</v>
      </c>
      <c r="AI99">
        <f t="shared" si="1"/>
        <v>1.6799999999999992E-2</v>
      </c>
      <c r="AJ99">
        <f t="shared" si="1"/>
        <v>1.1010000000000023E-2</v>
      </c>
      <c r="AK99">
        <f t="shared" si="1"/>
        <v>8.6399999999999914E-3</v>
      </c>
      <c r="AL99">
        <f t="shared" si="1"/>
        <v>1.0319999999999994E-2</v>
      </c>
      <c r="AM99">
        <f t="shared" si="1"/>
        <v>2.7019999999999999E-2</v>
      </c>
      <c r="AN99">
        <f t="shared" si="1"/>
        <v>0.72581999999999969</v>
      </c>
      <c r="AO99">
        <f t="shared" si="1"/>
        <v>6.9119999999999931E-2</v>
      </c>
      <c r="AP99">
        <f t="shared" si="1"/>
        <v>1.0675E-2</v>
      </c>
      <c r="AQ99">
        <f t="shared" si="1"/>
        <v>3.2960000000000024E-2</v>
      </c>
      <c r="AR99">
        <f t="shared" si="1"/>
        <v>6.340000000000008E-3</v>
      </c>
      <c r="AS99">
        <f t="shared" si="1"/>
        <v>0.12379999999999987</v>
      </c>
      <c r="AT99">
        <f t="shared" si="1"/>
        <v>7.1059999999999901E-2</v>
      </c>
      <c r="AU99">
        <f t="shared" si="1"/>
        <v>2.9845199999999967</v>
      </c>
      <c r="AV99">
        <f t="shared" si="1"/>
        <v>1.06</v>
      </c>
      <c r="AW99">
        <f t="shared" si="1"/>
        <v>4.9570000000000052E-2</v>
      </c>
      <c r="AX99">
        <f t="shared" si="1"/>
        <v>0.14191999999999988</v>
      </c>
      <c r="AY99">
        <f t="shared" si="1"/>
        <v>0.54053999999999958</v>
      </c>
      <c r="AZ99">
        <f t="shared" si="1"/>
        <v>0.72</v>
      </c>
      <c r="BA99">
        <f t="shared" si="1"/>
        <v>0.36</v>
      </c>
      <c r="BB99">
        <f t="shared" si="1"/>
        <v>0.18</v>
      </c>
      <c r="BC99">
        <f t="shared" si="1"/>
        <v>0.84</v>
      </c>
      <c r="BD99">
        <f t="shared" si="1"/>
        <v>1.08</v>
      </c>
      <c r="BE99">
        <f t="shared" si="1"/>
        <v>0.52500000000000002</v>
      </c>
      <c r="BF99">
        <f t="shared" si="1"/>
        <v>2.5948800000000025</v>
      </c>
      <c r="BG99">
        <f t="shared" si="1"/>
        <v>2.7638399999999974</v>
      </c>
      <c r="BH99">
        <f t="shared" si="1"/>
        <v>0.74303500000000033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2022-01-14T09:19:37Z</dcterms:modified>
</cp:coreProperties>
</file>